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23.13\Administracija\IEPIRKUMI\CENU APTAUJA\2023\CA3_brugesana\"/>
    </mc:Choice>
  </mc:AlternateContent>
  <xr:revisionPtr revIDLastSave="0" documentId="13_ncr:1_{EE8D2EF5-8069-4950-B501-172877CD9DE2}" xr6:coauthVersionLast="47" xr6:coauthVersionMax="47" xr10:uidLastSave="{00000000-0000-0000-0000-000000000000}"/>
  <bookViews>
    <workbookView xWindow="-120" yWindow="-120" windowWidth="29040" windowHeight="17640" tabRatio="889" xr2:uid="{00000000-000D-0000-FFFF-FFFF00000000}"/>
  </bookViews>
  <sheets>
    <sheet name="asfalta seguma atjaunošana" sheetId="4" r:id="rId1"/>
  </sheets>
  <definedNames>
    <definedName name="_xlnm.Print_Area" localSheetId="0">'asfalta seguma atjaunošana'!$A$1:$P$28</definedName>
    <definedName name="_xlnm.Print_Titles" localSheetId="0">'asfalta seguma atjaunošana'!$12:$14</definedName>
  </definedNames>
  <calcPr calcId="191029"/>
  <fileRecoveryPr autoRecover="0"/>
</workbook>
</file>

<file path=xl/calcChain.xml><?xml version="1.0" encoding="utf-8"?>
<calcChain xmlns="http://schemas.openxmlformats.org/spreadsheetml/2006/main">
  <c r="K10" i="4" l="1"/>
  <c r="A17" i="4"/>
  <c r="A18" i="4"/>
  <c r="A19" i="4"/>
  <c r="A20" i="4"/>
  <c r="A21" i="4"/>
  <c r="A22" i="4"/>
  <c r="A23" i="4"/>
  <c r="A24" i="4"/>
  <c r="A25" i="4"/>
  <c r="A26" i="4"/>
  <c r="E29" i="4"/>
  <c r="P29" i="4"/>
  <c r="E30" i="4"/>
  <c r="P30" i="4"/>
  <c r="P31" i="4"/>
  <c r="P32" i="4"/>
  <c r="P33" i="4"/>
  <c r="X16" i="4"/>
  <c r="T18" i="4"/>
  <c r="AB41" i="4"/>
  <c r="R41" i="4"/>
  <c r="AB40" i="4"/>
  <c r="R40" i="4"/>
  <c r="AB39" i="4"/>
  <c r="R39" i="4"/>
  <c r="AB38" i="4"/>
  <c r="R38" i="4"/>
  <c r="S30" i="4"/>
  <c r="S29" i="4"/>
  <c r="AB16" i="4"/>
  <c r="AA16" i="4"/>
  <c r="T16" i="4"/>
  <c r="Z16" i="4"/>
  <c r="Z28" i="4"/>
  <c r="V2" i="4"/>
  <c r="AC16" i="4"/>
  <c r="AC28" i="4"/>
  <c r="Y16" i="4"/>
  <c r="AD16" i="4"/>
  <c r="AD28" i="4"/>
  <c r="AB28" i="4"/>
  <c r="AA28" i="4"/>
  <c r="AD29" i="4"/>
  <c r="Y10" i="4"/>
  <c r="AD30" i="4"/>
  <c r="AD31" i="4"/>
  <c r="AD32" i="4"/>
  <c r="AD3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1BF90BA-FACF-4DF5-8244-B23E120B827D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<sst xmlns="http://schemas.openxmlformats.org/spreadsheetml/2006/main" count="114" uniqueCount="67">
  <si>
    <t>Nr.p.k.</t>
  </si>
  <si>
    <t>a</t>
  </si>
  <si>
    <t>b</t>
  </si>
  <si>
    <t>c</t>
  </si>
  <si>
    <t>d</t>
  </si>
  <si>
    <t>e</t>
  </si>
  <si>
    <t>f</t>
  </si>
  <si>
    <t>Pavisam kopā ar PVN</t>
  </si>
  <si>
    <t>(būvdarbu veids vai konstruktīvā elementa nosaukums)</t>
  </si>
  <si>
    <t xml:space="preserve">Tāmes izmaksas </t>
  </si>
  <si>
    <t>mehānismi</t>
  </si>
  <si>
    <t>g</t>
  </si>
  <si>
    <t>h</t>
  </si>
  <si>
    <t>Pārbaudīja ...................................... Ilona Baumane</t>
  </si>
  <si>
    <t>euro</t>
  </si>
  <si>
    <t>kods</t>
  </si>
  <si>
    <t>Būvdarbu 
nosaukums</t>
  </si>
  <si>
    <t>Mērvienība</t>
  </si>
  <si>
    <t>Daudzums</t>
  </si>
  <si>
    <t>Vienības izmaksas</t>
  </si>
  <si>
    <t>Kopā uz visu apjomu</t>
  </si>
  <si>
    <t>laika norma (c/h)</t>
  </si>
  <si>
    <t>darba samaksas likme (euro/h)</t>
  </si>
  <si>
    <t>darba alga</t>
  </si>
  <si>
    <t>būvizstrā
dājumi</t>
  </si>
  <si>
    <t>kopā</t>
  </si>
  <si>
    <t>darb
ietilpība 
(c/h)</t>
  </si>
  <si>
    <t>summa</t>
  </si>
  <si>
    <t>i</t>
  </si>
  <si>
    <t>j</t>
  </si>
  <si>
    <t>k</t>
  </si>
  <si>
    <t>l</t>
  </si>
  <si>
    <t>m</t>
  </si>
  <si>
    <t>n</t>
  </si>
  <si>
    <t>o</t>
  </si>
  <si>
    <t>p</t>
  </si>
  <si>
    <t>EUR</t>
  </si>
  <si>
    <t>Virsizdevumi:</t>
  </si>
  <si>
    <t>Peļņa:</t>
  </si>
  <si>
    <t>Pavisam kopā bez PVN:</t>
  </si>
  <si>
    <t>Pievienotās vērtības nodoklis</t>
  </si>
  <si>
    <t/>
  </si>
  <si>
    <t>gb</t>
  </si>
  <si>
    <t>Tiešās izmaksas kopā, t.sk.darba devēja sociālis nodoklis (23,59%):</t>
  </si>
  <si>
    <t xml:space="preserve">                                                                                                                     Lokālā tāme Nr. 1.</t>
  </si>
  <si>
    <t>01-000</t>
  </si>
  <si>
    <t>kompl.</t>
  </si>
  <si>
    <t>Objekta adrese: Rīgā, Lielvārdes ielā 68 k-1</t>
  </si>
  <si>
    <t>Pasūtītājs: SIA „VESELĪBAS CENTRS „BIĶERNIEKI”</t>
  </si>
  <si>
    <t>Būvgružu apsaimniekošana</t>
  </si>
  <si>
    <t xml:space="preserve">Iekšējās teritorijas asfalta seguma atjaunošana        </t>
  </si>
  <si>
    <t>Objekta nosaukums: Iekšējās teritorijas asfalta seguma atjaunošana</t>
  </si>
  <si>
    <t>Satiksmes organizēšana remontdarbu laikā, apjomu uzmērīšana</t>
  </si>
  <si>
    <t>Vecā asfalta zāgēšana stāvlaukumā</t>
  </si>
  <si>
    <t>m3</t>
  </si>
  <si>
    <t>Vecā asfalta demontāža un izvešana</t>
  </si>
  <si>
    <t>Veco betona bortu demontāža un izvešana</t>
  </si>
  <si>
    <t>Gultnes veidošana, lieko grunti izvedot</t>
  </si>
  <si>
    <t>Ceļa klātnes profilēšana un papildināšana ar dolomīta šķembu maisījumu 0/32 h.vidēji 10 cm</t>
  </si>
  <si>
    <t>m2</t>
  </si>
  <si>
    <t>Karstā asfalta dilumkārtas AC 8 surf būvniecība 5 cm biezumā</t>
  </si>
  <si>
    <t>Šuvju apstrāde ar bitumenu un sīkšķembām</t>
  </si>
  <si>
    <t>gb.</t>
  </si>
  <si>
    <t>Bedrīšu remonts pilnā asfaltēšanas tehnoloģijā ( pie barjeras)</t>
  </si>
  <si>
    <t>Komunikāciju lūku regulēšana ( viena pie barjeras)</t>
  </si>
  <si>
    <t>Šuvju apstrāde ar bitumenu un sīkšķembām ( pie barjeras)</t>
  </si>
  <si>
    <t xml:space="preserve">Pielikums Nr.3
Cenu aptauja ,,Par iekšējās teritorijas asfalta seguma atjaunošanu”
ID Nr. CA03/2023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</si>
</sst>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_-* #,##0_р_._-;\-* #,##0_р_._-;_-* \-??_р_._-;_-@_-"/>
    <numFmt numFmtId="166" formatCode="_-* #,##0.00_р_._-;\-* #,##0.00_р_._-;_-* \-??_р_._-;_-@_-"/>
    <numFmt numFmtId="167" formatCode="#,##0.00_ ;\-#,##0.00\ "/>
    <numFmt numFmtId="168" formatCode="_-* #,##0.00\ _L_s_-;\-* #,##0.00\ _L_s_-;_-* &quot;-&quot;??\ _L_s_-;_-@_-"/>
    <numFmt numFmtId="169" formatCode="_-* #,##0&quot;$&quot;_-;\-* #,##0&quot;$&quot;_-;_-* &quot;-&quot;&quot;$&quot;_-;_-@_-"/>
    <numFmt numFmtId="170" formatCode="_-* #,##0.00&quot;$&quot;_-;\-* #,##0.00&quot;$&quot;_-;_-* &quot;-&quot;??&quot;$&quot;_-;_-@_-"/>
    <numFmt numFmtId="171" formatCode="m\o\n\th\ d\,\ yyyy"/>
    <numFmt numFmtId="172" formatCode="#.00"/>
    <numFmt numFmtId="173" formatCode="#."/>
    <numFmt numFmtId="174" formatCode="&quot;See Note &quot;\ #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</numFmts>
  <fonts count="76"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Arial"/>
      <family val="2"/>
      <charset val="186"/>
    </font>
    <font>
      <i/>
      <sz val="9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9"/>
      <name val="Calibri"/>
      <family val="2"/>
      <charset val="186"/>
    </font>
    <font>
      <sz val="11"/>
      <name val="Calibri"/>
      <family val="2"/>
      <charset val="186"/>
    </font>
    <font>
      <sz val="10"/>
      <name val="Arial"/>
      <family val="2"/>
      <charset val="204"/>
    </font>
    <font>
      <sz val="11"/>
      <color indexed="8"/>
      <name val="Calibri"/>
      <family val="2"/>
      <charset val="186"/>
    </font>
    <font>
      <sz val="10"/>
      <name val="Helv"/>
    </font>
    <font>
      <sz val="10"/>
      <name val="Arial Cyr"/>
      <charset val="204"/>
    </font>
    <font>
      <sz val="1"/>
      <color indexed="8"/>
      <name val="Courier"/>
      <family val="1"/>
      <charset val="186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9"/>
      <name val="TextBook"/>
    </font>
    <font>
      <sz val="8"/>
      <name val="Helv"/>
    </font>
    <font>
      <sz val="10"/>
      <name val="Arial"/>
      <family val="2"/>
      <charset val="186"/>
    </font>
    <font>
      <sz val="10"/>
      <name val="Times New Roman"/>
      <family val="1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1"/>
      <color rgb="FF0000FF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sz val="11"/>
      <color rgb="FF000000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u/>
      <sz val="11"/>
      <name val="Times New Roman"/>
      <family val="1"/>
      <charset val="186"/>
    </font>
    <font>
      <sz val="10"/>
      <color indexed="12"/>
      <name val="Calibri"/>
      <family val="2"/>
      <charset val="186"/>
    </font>
    <font>
      <sz val="9"/>
      <color theme="9" tint="-0.499984740745262"/>
      <name val="Calibri"/>
      <family val="2"/>
      <scheme val="minor"/>
    </font>
    <font>
      <sz val="10"/>
      <color rgb="FF9900CC"/>
      <name val="Calibri"/>
      <family val="2"/>
      <charset val="186"/>
      <scheme val="minor"/>
    </font>
    <font>
      <sz val="10"/>
      <color rgb="FF00B050"/>
      <name val="Calibri"/>
      <family val="2"/>
      <charset val="186"/>
      <scheme val="minor"/>
    </font>
    <font>
      <sz val="10"/>
      <color rgb="FFFF9900"/>
      <name val="Calibri"/>
      <family val="2"/>
      <charset val="186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indexed="62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204"/>
    </font>
    <font>
      <b/>
      <sz val="10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b/>
      <i/>
      <sz val="9"/>
      <color theme="0"/>
      <name val="Cambria"/>
      <family val="1"/>
      <charset val="186"/>
      <scheme val="major"/>
    </font>
    <font>
      <i/>
      <sz val="9"/>
      <color theme="0"/>
      <name val="Arial"/>
      <family val="2"/>
      <charset val="186"/>
    </font>
    <font>
      <sz val="8"/>
      <color theme="0"/>
      <name val="Arial"/>
      <family val="2"/>
      <charset val="186"/>
    </font>
    <font>
      <b/>
      <i/>
      <sz val="9"/>
      <color theme="0"/>
      <name val="Cambria"/>
      <family val="1"/>
      <charset val="186"/>
    </font>
    <font>
      <sz val="8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sz val="11"/>
      <color theme="0"/>
      <name val="Arial"/>
      <family val="2"/>
      <charset val="186"/>
    </font>
    <font>
      <b/>
      <sz val="9"/>
      <color theme="0"/>
      <name val="Times New Roman"/>
      <family val="1"/>
      <charset val="186"/>
    </font>
    <font>
      <b/>
      <sz val="9"/>
      <color theme="0"/>
      <name val="Calibri"/>
      <family val="2"/>
      <charset val="186"/>
    </font>
    <font>
      <b/>
      <sz val="11"/>
      <color theme="0"/>
      <name val="Calibri"/>
      <family val="2"/>
      <charset val="186"/>
    </font>
    <font>
      <sz val="11"/>
      <color theme="0"/>
      <name val="Calibri"/>
      <family val="2"/>
      <charset val="186"/>
    </font>
    <font>
      <b/>
      <i/>
      <sz val="9"/>
      <color theme="0"/>
      <name val="Times New Roman"/>
      <family val="1"/>
      <charset val="186"/>
    </font>
    <font>
      <b/>
      <u/>
      <sz val="11"/>
      <color theme="0"/>
      <name val="Times New Roman"/>
      <family val="1"/>
      <charset val="186"/>
    </font>
    <font>
      <b/>
      <u/>
      <sz val="11"/>
      <color theme="0"/>
      <name val="Calibri"/>
      <family val="2"/>
      <charset val="186"/>
    </font>
    <font>
      <sz val="11"/>
      <name val="Times New Roman"/>
      <family val="1"/>
    </font>
    <font>
      <i/>
      <sz val="9"/>
      <name val="Times New Roman"/>
      <family val="1"/>
    </font>
    <font>
      <i/>
      <sz val="9"/>
      <color rgb="FF000000"/>
      <name val="Times New Roman"/>
      <family val="1"/>
    </font>
    <font>
      <sz val="9"/>
      <name val="Times New Roman"/>
      <family val="1"/>
    </font>
  </fonts>
  <fills count="9">
    <fill>
      <patternFill patternType="none"/>
    </fill>
    <fill>
      <patternFill patternType="gray125"/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rgb="FFB7DEE8"/>
        <bgColor rgb="FFB9CD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rgb="FFB9CDE5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3" fillId="0" borderId="0"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/>
    <xf numFmtId="0" fontId="1" fillId="0" borderId="0" applyNumberFormat="0" applyFont="0" applyFill="0" applyBorder="0" applyAlignment="0" applyProtection="0"/>
    <xf numFmtId="172" fontId="23" fillId="0" borderId="0">
      <protection locked="0"/>
    </xf>
    <xf numFmtId="173" fontId="25" fillId="0" borderId="0">
      <protection locked="0"/>
    </xf>
    <xf numFmtId="173" fontId="25" fillId="0" borderId="0">
      <protection locked="0"/>
    </xf>
    <xf numFmtId="0" fontId="26" fillId="2" borderId="0"/>
    <xf numFmtId="0" fontId="27" fillId="1" borderId="0"/>
    <xf numFmtId="0" fontId="28" fillId="0" borderId="0"/>
    <xf numFmtId="0" fontId="22" fillId="0" borderId="0"/>
    <xf numFmtId="0" fontId="1" fillId="0" borderId="0"/>
    <xf numFmtId="0" fontId="34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34" fillId="0" borderId="0"/>
    <xf numFmtId="9" fontId="33" fillId="0" borderId="0"/>
    <xf numFmtId="9" fontId="1" fillId="0" borderId="0" applyFont="0" applyFill="0" applyBorder="0" applyAlignment="0" applyProtection="0"/>
    <xf numFmtId="0" fontId="29" fillId="0" borderId="0"/>
    <xf numFmtId="0" fontId="1" fillId="3" borderId="0"/>
    <xf numFmtId="0" fontId="21" fillId="0" borderId="0"/>
    <xf numFmtId="0" fontId="21" fillId="0" borderId="0"/>
    <xf numFmtId="0" fontId="21" fillId="0" borderId="0"/>
    <xf numFmtId="43" fontId="1" fillId="0" borderId="0" applyBorder="0" applyAlignment="0" applyProtection="0"/>
    <xf numFmtId="174" fontId="30" fillId="0" borderId="0">
      <alignment horizontal="left"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21" fillId="0" borderId="0"/>
    <xf numFmtId="0" fontId="21" fillId="0" borderId="0"/>
    <xf numFmtId="0" fontId="42" fillId="0" borderId="0" applyBorder="0">
      <alignment vertical="top"/>
    </xf>
    <xf numFmtId="0" fontId="43" fillId="0" borderId="3" applyBorder="0">
      <alignment vertical="top"/>
    </xf>
    <xf numFmtId="0" fontId="43" fillId="0" borderId="3" applyBorder="0">
      <alignment vertical="top"/>
    </xf>
    <xf numFmtId="0" fontId="44" fillId="0" borderId="0" applyNumberFormat="0" applyFill="0" applyBorder="0" applyAlignment="0">
      <alignment wrapText="1"/>
    </xf>
    <xf numFmtId="0" fontId="45" fillId="0" borderId="3" applyNumberFormat="0" applyFill="0" applyBorder="0" applyAlignment="0">
      <alignment vertical="top" wrapText="1"/>
    </xf>
    <xf numFmtId="0" fontId="46" fillId="0" borderId="3" applyNumberFormat="0" applyFill="0" applyBorder="0" applyAlignment="0">
      <alignment vertical="top" wrapText="1"/>
    </xf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50" fillId="7" borderId="5" applyNumberFormat="0" applyAlignment="0" applyProtection="0"/>
    <xf numFmtId="0" fontId="1" fillId="0" borderId="0"/>
  </cellStyleXfs>
  <cellXfs count="28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6" fillId="0" borderId="0" xfId="0" applyFont="1" applyProtection="1">
      <protection locked="0" hidden="1"/>
    </xf>
    <xf numFmtId="0" fontId="36" fillId="0" borderId="0" xfId="0" applyFont="1" applyAlignment="1" applyProtection="1">
      <alignment horizontal="right"/>
      <protection locked="0" hidden="1"/>
    </xf>
    <xf numFmtId="165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2" fillId="0" borderId="0" xfId="0" applyFont="1"/>
    <xf numFmtId="0" fontId="9" fillId="0" borderId="0" xfId="0" applyFont="1" applyAlignment="1">
      <alignment horizontal="center" vertical="center" textRotation="90" wrapText="1"/>
    </xf>
    <xf numFmtId="0" fontId="16" fillId="0" borderId="0" xfId="0" applyFont="1"/>
    <xf numFmtId="0" fontId="10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vertical="center" shrinkToFit="1"/>
    </xf>
    <xf numFmtId="2" fontId="2" fillId="0" borderId="0" xfId="0" applyNumberFormat="1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13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0" fillId="0" borderId="0" xfId="0" applyFont="1" applyAlignment="1" applyProtection="1">
      <alignment vertical="center"/>
      <protection locked="0" hidden="1"/>
    </xf>
    <xf numFmtId="0" fontId="7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/>
      <protection locked="0" hidden="1"/>
    </xf>
    <xf numFmtId="165" fontId="3" fillId="0" borderId="0" xfId="0" applyNumberFormat="1" applyFont="1" applyAlignment="1">
      <alignment horizontal="left" vertical="center"/>
    </xf>
    <xf numFmtId="0" fontId="36" fillId="0" borderId="0" xfId="0" applyFont="1" applyAlignment="1" applyProtection="1">
      <alignment vertical="center"/>
      <protection locked="0" hidden="1"/>
    </xf>
    <xf numFmtId="2" fontId="7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left" vertical="center"/>
    </xf>
    <xf numFmtId="167" fontId="11" fillId="0" borderId="0" xfId="50" applyNumberFormat="1" applyFont="1" applyBorder="1" applyAlignment="1" applyProtection="1">
      <alignment horizontal="center" vertical="center"/>
    </xf>
    <xf numFmtId="4" fontId="11" fillId="0" borderId="0" xfId="50" applyNumberFormat="1" applyFont="1" applyBorder="1" applyAlignment="1" applyProtection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" fontId="17" fillId="0" borderId="0" xfId="0" applyNumberFormat="1" applyFont="1" applyAlignment="1">
      <alignment horizontal="center" vertical="center"/>
    </xf>
    <xf numFmtId="0" fontId="36" fillId="0" borderId="0" xfId="0" applyFont="1" applyAlignment="1" applyProtection="1">
      <alignment horizontal="right" vertical="center"/>
      <protection locked="0" hidden="1"/>
    </xf>
    <xf numFmtId="165" fontId="5" fillId="0" borderId="0" xfId="0" applyNumberFormat="1" applyFont="1" applyAlignment="1">
      <alignment horizontal="left" vertical="center"/>
    </xf>
    <xf numFmtId="0" fontId="37" fillId="0" borderId="0" xfId="0" applyFont="1" applyAlignment="1" applyProtection="1">
      <alignment vertical="center"/>
      <protection locked="0" hidden="1"/>
    </xf>
    <xf numFmtId="14" fontId="3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53" fillId="0" borderId="0" xfId="0" applyNumberFormat="1" applyFont="1" applyAlignment="1">
      <alignment horizontal="right" vertical="top"/>
    </xf>
    <xf numFmtId="4" fontId="53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center" vertical="top"/>
    </xf>
    <xf numFmtId="0" fontId="53" fillId="0" borderId="0" xfId="0" applyFont="1" applyAlignment="1">
      <alignment vertical="center" wrapText="1"/>
    </xf>
    <xf numFmtId="2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2" fontId="53" fillId="0" borderId="0" xfId="0" applyNumberFormat="1" applyFont="1" applyAlignment="1">
      <alignment vertical="center" wrapText="1"/>
    </xf>
    <xf numFmtId="4" fontId="53" fillId="0" borderId="0" xfId="0" applyNumberFormat="1" applyFont="1" applyAlignment="1">
      <alignment vertical="center" wrapText="1"/>
    </xf>
    <xf numFmtId="4" fontId="5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2" fontId="51" fillId="0" borderId="0" xfId="0" applyNumberFormat="1" applyFont="1" applyAlignment="1">
      <alignment horizontal="left" vertical="center"/>
    </xf>
    <xf numFmtId="167" fontId="51" fillId="0" borderId="0" xfId="50" applyNumberFormat="1" applyFont="1" applyBorder="1" applyAlignment="1" applyProtection="1">
      <alignment horizontal="center" vertical="center"/>
    </xf>
    <xf numFmtId="4" fontId="51" fillId="0" borderId="0" xfId="50" applyNumberFormat="1" applyFont="1" applyBorder="1" applyAlignment="1" applyProtection="1">
      <alignment horizontal="right" vertical="center"/>
    </xf>
    <xf numFmtId="165" fontId="53" fillId="0" borderId="0" xfId="0" applyNumberFormat="1" applyFont="1" applyAlignment="1">
      <alignment horizontal="left"/>
    </xf>
    <xf numFmtId="1" fontId="65" fillId="0" borderId="0" xfId="0" applyNumberFormat="1" applyFont="1" applyAlignment="1">
      <alignment horizontal="center"/>
    </xf>
    <xf numFmtId="1" fontId="66" fillId="0" borderId="0" xfId="0" applyNumberFormat="1" applyFont="1" applyAlignment="1">
      <alignment horizontal="center"/>
    </xf>
    <xf numFmtId="2" fontId="66" fillId="0" borderId="0" xfId="0" applyNumberFormat="1" applyFont="1"/>
    <xf numFmtId="0" fontId="53" fillId="0" borderId="0" xfId="0" applyFont="1" applyAlignment="1" applyProtection="1">
      <alignment horizontal="left"/>
      <protection locked="0" hidden="1"/>
    </xf>
    <xf numFmtId="0" fontId="53" fillId="0" borderId="0" xfId="0" applyFont="1" applyProtection="1">
      <protection locked="0" hidden="1"/>
    </xf>
    <xf numFmtId="0" fontId="51" fillId="0" borderId="0" xfId="0" applyFont="1"/>
    <xf numFmtId="0" fontId="66" fillId="0" borderId="0" xfId="0" applyFont="1"/>
    <xf numFmtId="0" fontId="66" fillId="0" borderId="0" xfId="0" applyFont="1" applyAlignment="1">
      <alignment vertical="center"/>
    </xf>
    <xf numFmtId="4" fontId="66" fillId="0" borderId="0" xfId="0" applyNumberFormat="1" applyFont="1" applyAlignment="1">
      <alignment horizontal="right" vertical="center"/>
    </xf>
    <xf numFmtId="165" fontId="53" fillId="0" borderId="0" xfId="0" applyNumberFormat="1" applyFont="1" applyAlignment="1">
      <alignment horizontal="left" vertical="center"/>
    </xf>
    <xf numFmtId="1" fontId="65" fillId="0" borderId="0" xfId="0" applyNumberFormat="1" applyFont="1" applyAlignment="1">
      <alignment horizontal="center" vertical="center"/>
    </xf>
    <xf numFmtId="1" fontId="66" fillId="0" borderId="0" xfId="0" applyNumberFormat="1" applyFont="1" applyAlignment="1">
      <alignment horizontal="center" vertical="center"/>
    </xf>
    <xf numFmtId="2" fontId="66" fillId="0" borderId="0" xfId="0" applyNumberFormat="1" applyFont="1" applyAlignment="1">
      <alignment vertical="center"/>
    </xf>
    <xf numFmtId="0" fontId="53" fillId="0" borderId="0" xfId="0" applyFont="1" applyAlignment="1" applyProtection="1">
      <alignment horizontal="right" vertical="center"/>
      <protection locked="0" hidden="1"/>
    </xf>
    <xf numFmtId="0" fontId="53" fillId="0" borderId="0" xfId="0" applyFont="1" applyAlignment="1" applyProtection="1">
      <alignment vertical="center"/>
      <protection locked="0" hidden="1"/>
    </xf>
    <xf numFmtId="0" fontId="51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2" fontId="67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4" fontId="67" fillId="0" borderId="0" xfId="0" applyNumberFormat="1" applyFont="1" applyAlignment="1">
      <alignment horizontal="right" vertical="center"/>
    </xf>
    <xf numFmtId="165" fontId="69" fillId="0" borderId="0" xfId="0" applyNumberFormat="1" applyFont="1" applyAlignment="1">
      <alignment horizontal="left" vertical="center"/>
    </xf>
    <xf numFmtId="0" fontId="69" fillId="0" borderId="0" xfId="0" applyFont="1" applyAlignment="1" applyProtection="1">
      <alignment vertical="center"/>
      <protection locked="0" hidden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2" fontId="51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4" fontId="51" fillId="0" borderId="0" xfId="0" applyNumberFormat="1" applyFont="1" applyAlignment="1">
      <alignment horizontal="right" vertical="center"/>
    </xf>
    <xf numFmtId="0" fontId="51" fillId="0" borderId="0" xfId="0" applyFont="1" applyAlignment="1">
      <alignment horizontal="center" vertical="top"/>
    </xf>
    <xf numFmtId="2" fontId="51" fillId="0" borderId="0" xfId="0" applyNumberFormat="1" applyFont="1" applyAlignment="1">
      <alignment vertical="top"/>
    </xf>
    <xf numFmtId="0" fontId="51" fillId="0" borderId="0" xfId="0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0" fontId="52" fillId="0" borderId="0" xfId="0" applyFont="1"/>
    <xf numFmtId="0" fontId="54" fillId="0" borderId="0" xfId="0" applyFont="1"/>
    <xf numFmtId="0" fontId="54" fillId="0" borderId="0" xfId="0" applyFont="1" applyAlignment="1">
      <alignment vertical="center"/>
    </xf>
    <xf numFmtId="0" fontId="59" fillId="0" borderId="0" xfId="0" applyFont="1"/>
    <xf numFmtId="0" fontId="58" fillId="0" borderId="0" xfId="0" applyFont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0" fontId="60" fillId="0" borderId="0" xfId="0" applyFont="1"/>
    <xf numFmtId="165" fontId="61" fillId="0" borderId="0" xfId="0" applyNumberFormat="1" applyFont="1" applyAlignment="1">
      <alignment horizontal="center"/>
    </xf>
    <xf numFmtId="166" fontId="53" fillId="0" borderId="0" xfId="50" applyNumberFormat="1" applyFont="1" applyBorder="1" applyAlignment="1" applyProtection="1">
      <alignment horizontal="center" vertical="center" wrapText="1"/>
    </xf>
    <xf numFmtId="2" fontId="53" fillId="0" borderId="0" xfId="0" applyNumberFormat="1" applyFont="1" applyAlignment="1">
      <alignment horizontal="center" vertical="center" wrapText="1"/>
    </xf>
    <xf numFmtId="0" fontId="6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53" fillId="0" borderId="0" xfId="0" applyFont="1" applyAlignment="1">
      <alignment horizontal="center" vertical="center" shrinkToFit="1"/>
    </xf>
    <xf numFmtId="9" fontId="53" fillId="0" borderId="0" xfId="43" applyFont="1" applyAlignment="1">
      <alignment horizontal="center" vertical="center" shrinkToFit="1"/>
    </xf>
    <xf numFmtId="2" fontId="53" fillId="0" borderId="0" xfId="0" applyNumberFormat="1" applyFont="1" applyAlignment="1">
      <alignment horizontal="center" vertical="center" shrinkToFit="1"/>
    </xf>
    <xf numFmtId="4" fontId="53" fillId="0" borderId="0" xfId="0" applyNumberFormat="1" applyFont="1" applyAlignment="1">
      <alignment horizontal="center" vertical="center" shrinkToFit="1"/>
    </xf>
    <xf numFmtId="2" fontId="53" fillId="0" borderId="0" xfId="0" applyNumberFormat="1" applyFont="1" applyAlignment="1">
      <alignment vertical="center" shrinkToFit="1"/>
    </xf>
    <xf numFmtId="0" fontId="53" fillId="0" borderId="0" xfId="0" applyFont="1" applyAlignment="1">
      <alignment vertical="center" shrinkToFit="1"/>
    </xf>
    <xf numFmtId="4" fontId="53" fillId="0" borderId="0" xfId="0" applyNumberFormat="1" applyFont="1" applyAlignment="1">
      <alignment vertical="center" shrinkToFit="1"/>
    </xf>
    <xf numFmtId="0" fontId="56" fillId="0" borderId="0" xfId="0" applyFont="1" applyAlignment="1">
      <alignment horizontal="center" vertical="center" wrapText="1"/>
    </xf>
    <xf numFmtId="9" fontId="56" fillId="0" borderId="0" xfId="43" applyFont="1" applyAlignment="1">
      <alignment horizontal="center" vertical="center" shrinkToFit="1"/>
    </xf>
    <xf numFmtId="2" fontId="56" fillId="0" borderId="0" xfId="0" applyNumberFormat="1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4" fontId="56" fillId="0" borderId="0" xfId="0" applyNumberFormat="1" applyFont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4" fontId="53" fillId="0" borderId="0" xfId="0" applyNumberFormat="1" applyFont="1" applyAlignment="1">
      <alignment horizontal="center" vertical="center"/>
    </xf>
    <xf numFmtId="0" fontId="5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" fontId="53" fillId="0" borderId="0" xfId="0" applyNumberFormat="1" applyFont="1" applyAlignment="1">
      <alignment horizontal="center" vertical="center" wrapText="1"/>
    </xf>
    <xf numFmtId="4" fontId="5" fillId="6" borderId="0" xfId="0" applyNumberFormat="1" applyFont="1" applyFill="1" applyAlignment="1">
      <alignment horizontal="center" vertical="top"/>
    </xf>
    <xf numFmtId="0" fontId="53" fillId="6" borderId="0" xfId="0" applyFont="1" applyFill="1" applyAlignment="1">
      <alignment horizontal="center" vertical="center" wrapText="1"/>
    </xf>
    <xf numFmtId="0" fontId="53" fillId="6" borderId="0" xfId="0" applyFont="1" applyFill="1" applyAlignment="1">
      <alignment horizontal="center" vertical="top"/>
    </xf>
    <xf numFmtId="2" fontId="53" fillId="6" borderId="0" xfId="0" applyNumberFormat="1" applyFont="1" applyFill="1" applyAlignment="1">
      <alignment horizontal="left" vertical="top"/>
    </xf>
    <xf numFmtId="0" fontId="53" fillId="6" borderId="0" xfId="0" applyFont="1" applyFill="1" applyAlignment="1">
      <alignment horizontal="left" vertical="top"/>
    </xf>
    <xf numFmtId="4" fontId="53" fillId="6" borderId="0" xfId="0" applyNumberFormat="1" applyFont="1" applyFill="1" applyAlignment="1">
      <alignment horizontal="center" vertical="top"/>
    </xf>
    <xf numFmtId="0" fontId="54" fillId="6" borderId="0" xfId="0" applyFont="1" applyFill="1" applyAlignment="1">
      <alignment wrapText="1"/>
    </xf>
    <xf numFmtId="0" fontId="52" fillId="6" borderId="0" xfId="0" applyFont="1" applyFill="1"/>
    <xf numFmtId="0" fontId="0" fillId="6" borderId="0" xfId="0" applyFill="1"/>
    <xf numFmtId="49" fontId="47" fillId="0" borderId="3" xfId="63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 wrapText="1"/>
    </xf>
    <xf numFmtId="43" fontId="32" fillId="0" borderId="3" xfId="5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166" fontId="32" fillId="0" borderId="3" xfId="50" applyNumberFormat="1" applyFont="1" applyBorder="1" applyAlignment="1" applyProtection="1">
      <alignment horizontal="center" vertical="center" wrapText="1"/>
    </xf>
    <xf numFmtId="165" fontId="47" fillId="4" borderId="3" xfId="0" applyNumberFormat="1" applyFont="1" applyFill="1" applyBorder="1" applyAlignment="1">
      <alignment horizontal="center" vertical="center" shrinkToFit="1"/>
    </xf>
    <xf numFmtId="0" fontId="47" fillId="4" borderId="3" xfId="0" applyFont="1" applyFill="1" applyBorder="1" applyAlignment="1">
      <alignment horizontal="center" vertical="center" shrinkToFit="1"/>
    </xf>
    <xf numFmtId="0" fontId="47" fillId="4" borderId="3" xfId="0" applyFont="1" applyFill="1" applyBorder="1" applyAlignment="1">
      <alignment horizontal="right" vertical="center" wrapText="1" shrinkToFit="1"/>
    </xf>
    <xf numFmtId="0" fontId="47" fillId="4" borderId="3" xfId="0" applyFont="1" applyFill="1" applyBorder="1" applyAlignment="1">
      <alignment horizontal="center" vertical="center" wrapText="1"/>
    </xf>
    <xf numFmtId="9" fontId="49" fillId="4" borderId="3" xfId="43" applyFont="1" applyFill="1" applyBorder="1" applyAlignment="1">
      <alignment horizontal="center" vertical="center" shrinkToFit="1"/>
    </xf>
    <xf numFmtId="2" fontId="47" fillId="4" borderId="3" xfId="0" applyNumberFormat="1" applyFont="1" applyFill="1" applyBorder="1" applyAlignment="1">
      <alignment horizontal="center" vertical="center" shrinkToFit="1"/>
    </xf>
    <xf numFmtId="4" fontId="47" fillId="4" borderId="3" xfId="0" applyNumberFormat="1" applyFont="1" applyFill="1" applyBorder="1" applyAlignment="1">
      <alignment horizontal="center" vertical="center"/>
    </xf>
    <xf numFmtId="2" fontId="15" fillId="0" borderId="0" xfId="0" applyNumberFormat="1" applyFont="1" applyAlignment="1">
      <alignment vertical="center"/>
    </xf>
    <xf numFmtId="166" fontId="32" fillId="6" borderId="3" xfId="50" applyNumberFormat="1" applyFont="1" applyFill="1" applyBorder="1" applyAlignment="1" applyProtection="1">
      <alignment horizontal="center" vertical="center" wrapText="1"/>
    </xf>
    <xf numFmtId="43" fontId="32" fillId="0" borderId="3" xfId="50" applyFont="1" applyBorder="1" applyAlignment="1" applyProtection="1">
      <alignment horizontal="center" vertical="center" wrapText="1"/>
    </xf>
    <xf numFmtId="0" fontId="47" fillId="8" borderId="3" xfId="0" applyFont="1" applyFill="1" applyBorder="1" applyAlignment="1">
      <alignment vertical="top"/>
    </xf>
    <xf numFmtId="0" fontId="73" fillId="0" borderId="3" xfId="0" applyFont="1" applyBorder="1" applyAlignment="1">
      <alignment horizontal="center" vertical="center" wrapText="1"/>
    </xf>
    <xf numFmtId="2" fontId="73" fillId="0" borderId="3" xfId="0" applyNumberFormat="1" applyFont="1" applyBorder="1" applyAlignment="1">
      <alignment horizontal="center" vertical="center" wrapText="1"/>
    </xf>
    <xf numFmtId="4" fontId="73" fillId="0" borderId="3" xfId="0" applyNumberFormat="1" applyFont="1" applyBorder="1" applyAlignment="1">
      <alignment horizontal="center" vertical="center" wrapText="1"/>
    </xf>
    <xf numFmtId="165" fontId="74" fillId="5" borderId="3" xfId="0" applyNumberFormat="1" applyFont="1" applyFill="1" applyBorder="1" applyAlignment="1">
      <alignment horizontal="center"/>
    </xf>
    <xf numFmtId="0" fontId="72" fillId="6" borderId="7" xfId="0" applyFont="1" applyFill="1" applyBorder="1" applyAlignment="1">
      <alignment horizontal="center"/>
    </xf>
    <xf numFmtId="0" fontId="72" fillId="6" borderId="6" xfId="0" applyFont="1" applyFill="1" applyBorder="1" applyAlignment="1">
      <alignment wrapText="1" shrinkToFit="1"/>
    </xf>
    <xf numFmtId="0" fontId="72" fillId="0" borderId="6" xfId="0" applyFont="1" applyBorder="1" applyAlignment="1">
      <alignment horizontal="center"/>
    </xf>
    <xf numFmtId="2" fontId="72" fillId="6" borderId="6" xfId="0" applyNumberFormat="1" applyFont="1" applyFill="1" applyBorder="1" applyAlignment="1">
      <alignment horizontal="right"/>
    </xf>
    <xf numFmtId="0" fontId="72" fillId="6" borderId="10" xfId="0" applyFont="1" applyFill="1" applyBorder="1" applyAlignment="1">
      <alignment horizontal="center"/>
    </xf>
    <xf numFmtId="0" fontId="72" fillId="6" borderId="3" xfId="0" applyFont="1" applyFill="1" applyBorder="1" applyAlignment="1">
      <alignment wrapText="1" shrinkToFit="1"/>
    </xf>
    <xf numFmtId="0" fontId="72" fillId="0" borderId="3" xfId="0" applyFont="1" applyBorder="1" applyAlignment="1">
      <alignment horizontal="center"/>
    </xf>
    <xf numFmtId="2" fontId="72" fillId="6" borderId="3" xfId="0" applyNumberFormat="1" applyFont="1" applyFill="1" applyBorder="1" applyAlignment="1">
      <alignment horizontal="right"/>
    </xf>
    <xf numFmtId="0" fontId="72" fillId="0" borderId="3" xfId="0" applyFont="1" applyBorder="1" applyAlignment="1">
      <alignment wrapText="1" shrinkToFit="1"/>
    </xf>
    <xf numFmtId="0" fontId="72" fillId="6" borderId="9" xfId="0" applyFont="1" applyFill="1" applyBorder="1" applyAlignment="1">
      <alignment horizontal="center"/>
    </xf>
    <xf numFmtId="0" fontId="72" fillId="0" borderId="8" xfId="0" applyFont="1" applyBorder="1" applyAlignment="1">
      <alignment wrapText="1"/>
    </xf>
    <xf numFmtId="165" fontId="75" fillId="0" borderId="2" xfId="0" applyNumberFormat="1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right" vertical="center" shrinkToFit="1"/>
    </xf>
    <xf numFmtId="9" fontId="48" fillId="0" borderId="2" xfId="43" applyFont="1" applyBorder="1" applyAlignment="1">
      <alignment horizontal="center" vertical="center" shrinkToFit="1"/>
    </xf>
    <xf numFmtId="2" fontId="32" fillId="0" borderId="2" xfId="0" applyNumberFormat="1" applyFont="1" applyBorder="1" applyAlignment="1">
      <alignment vertical="center" shrinkToFit="1"/>
    </xf>
    <xf numFmtId="0" fontId="32" fillId="0" borderId="2" xfId="0" applyFont="1" applyBorder="1" applyAlignment="1">
      <alignment vertical="center" shrinkToFit="1"/>
    </xf>
    <xf numFmtId="4" fontId="32" fillId="0" borderId="2" xfId="0" applyNumberFormat="1" applyFont="1" applyBorder="1" applyAlignment="1">
      <alignment vertical="center" shrinkToFit="1"/>
    </xf>
    <xf numFmtId="4" fontId="32" fillId="0" borderId="2" xfId="0" applyNumberFormat="1" applyFont="1" applyBorder="1" applyAlignment="1">
      <alignment horizontal="center" vertical="center" shrinkToFit="1"/>
    </xf>
    <xf numFmtId="165" fontId="75" fillId="0" borderId="1" xfId="0" applyNumberFormat="1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right" vertical="center" shrinkToFit="1"/>
    </xf>
    <xf numFmtId="9" fontId="48" fillId="0" borderId="1" xfId="43" applyFont="1" applyBorder="1" applyAlignment="1">
      <alignment horizontal="center" vertical="center" shrinkToFit="1"/>
    </xf>
    <xf numFmtId="2" fontId="32" fillId="0" borderId="1" xfId="0" applyNumberFormat="1" applyFont="1" applyBorder="1" applyAlignment="1">
      <alignment vertical="center" shrinkToFit="1"/>
    </xf>
    <xf numFmtId="0" fontId="32" fillId="0" borderId="1" xfId="0" applyFont="1" applyBorder="1" applyAlignment="1">
      <alignment vertical="center" shrinkToFit="1"/>
    </xf>
    <xf numFmtId="4" fontId="32" fillId="0" borderId="1" xfId="0" applyNumberFormat="1" applyFont="1" applyBorder="1" applyAlignment="1">
      <alignment vertical="center" shrinkToFit="1"/>
    </xf>
    <xf numFmtId="4" fontId="32" fillId="0" borderId="1" xfId="0" applyNumberFormat="1" applyFont="1" applyBorder="1" applyAlignment="1">
      <alignment horizontal="center" vertical="center" shrinkToFit="1"/>
    </xf>
    <xf numFmtId="165" fontId="47" fillId="4" borderId="1" xfId="0" applyNumberFormat="1" applyFont="1" applyFill="1" applyBorder="1" applyAlignment="1">
      <alignment horizontal="center" vertical="center" shrinkToFit="1"/>
    </xf>
    <xf numFmtId="0" fontId="47" fillId="4" borderId="1" xfId="0" applyFont="1" applyFill="1" applyBorder="1" applyAlignment="1">
      <alignment horizontal="center" vertical="center" shrinkToFit="1"/>
    </xf>
    <xf numFmtId="0" fontId="47" fillId="4" borderId="1" xfId="0" applyFont="1" applyFill="1" applyBorder="1" applyAlignment="1">
      <alignment horizontal="right" vertical="center" wrapText="1" shrinkToFit="1"/>
    </xf>
    <xf numFmtId="0" fontId="47" fillId="4" borderId="1" xfId="0" applyFont="1" applyFill="1" applyBorder="1" applyAlignment="1">
      <alignment horizontal="center" vertical="center" wrapText="1"/>
    </xf>
    <xf numFmtId="9" fontId="49" fillId="4" borderId="1" xfId="43" applyFont="1" applyFill="1" applyBorder="1" applyAlignment="1">
      <alignment horizontal="center" vertical="center" shrinkToFit="1"/>
    </xf>
    <xf numFmtId="2" fontId="47" fillId="4" borderId="1" xfId="0" applyNumberFormat="1" applyFont="1" applyFill="1" applyBorder="1" applyAlignment="1">
      <alignment horizontal="center" vertical="center" shrinkToFit="1"/>
    </xf>
    <xf numFmtId="4" fontId="47" fillId="4" borderId="1" xfId="0" applyNumberFormat="1" applyFont="1" applyFill="1" applyBorder="1" applyAlignment="1">
      <alignment horizontal="center" vertical="center"/>
    </xf>
    <xf numFmtId="165" fontId="75" fillId="0" borderId="1" xfId="0" applyNumberFormat="1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165" fontId="75" fillId="4" borderId="1" xfId="0" applyNumberFormat="1" applyFont="1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47" fillId="4" borderId="1" xfId="0" applyFont="1" applyFill="1" applyBorder="1" applyAlignment="1">
      <alignment horizontal="right" vertical="center" wrapText="1"/>
    </xf>
    <xf numFmtId="0" fontId="48" fillId="4" borderId="1" xfId="0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vertical="center" wrapText="1"/>
    </xf>
    <xf numFmtId="4" fontId="32" fillId="4" borderId="1" xfId="0" applyNumberFormat="1" applyFont="1" applyFill="1" applyBorder="1" applyAlignment="1">
      <alignment vertical="center" wrapText="1"/>
    </xf>
    <xf numFmtId="4" fontId="47" fillId="4" borderId="1" xfId="0" applyNumberFormat="1" applyFont="1" applyFill="1" applyBorder="1" applyAlignment="1">
      <alignment horizontal="center" vertical="center" wrapText="1"/>
    </xf>
    <xf numFmtId="0" fontId="72" fillId="6" borderId="10" xfId="0" applyFont="1" applyFill="1" applyBorder="1" applyAlignment="1">
      <alignment horizontal="center" vertical="center"/>
    </xf>
    <xf numFmtId="0" fontId="47" fillId="8" borderId="3" xfId="0" applyFont="1" applyFill="1" applyBorder="1" applyAlignment="1">
      <alignment vertical="center"/>
    </xf>
    <xf numFmtId="0" fontId="72" fillId="0" borderId="3" xfId="0" applyFont="1" applyBorder="1" applyAlignment="1">
      <alignment vertical="center" wrapText="1" shrinkToFit="1"/>
    </xf>
    <xf numFmtId="0" fontId="72" fillId="0" borderId="3" xfId="0" applyFont="1" applyBorder="1" applyAlignment="1">
      <alignment horizontal="center" vertical="center"/>
    </xf>
    <xf numFmtId="2" fontId="72" fillId="6" borderId="3" xfId="0" applyNumberFormat="1" applyFont="1" applyFill="1" applyBorder="1" applyAlignment="1">
      <alignment horizontal="right" vertical="center"/>
    </xf>
    <xf numFmtId="4" fontId="5" fillId="6" borderId="0" xfId="0" applyNumberFormat="1" applyFont="1" applyFill="1" applyAlignment="1">
      <alignment horizontal="center" vertical="center"/>
    </xf>
    <xf numFmtId="0" fontId="53" fillId="6" borderId="0" xfId="0" applyFont="1" applyFill="1" applyAlignment="1">
      <alignment horizontal="center" vertical="center"/>
    </xf>
    <xf numFmtId="2" fontId="53" fillId="6" borderId="0" xfId="0" applyNumberFormat="1" applyFont="1" applyFill="1" applyAlignment="1">
      <alignment horizontal="left" vertical="center"/>
    </xf>
    <xf numFmtId="0" fontId="53" fillId="6" borderId="0" xfId="0" applyFont="1" applyFill="1" applyAlignment="1">
      <alignment horizontal="left" vertical="center"/>
    </xf>
    <xf numFmtId="4" fontId="53" fillId="6" borderId="0" xfId="0" applyNumberFormat="1" applyFont="1" applyFill="1" applyAlignment="1">
      <alignment horizontal="center" vertical="center"/>
    </xf>
    <xf numFmtId="0" fontId="54" fillId="6" borderId="0" xfId="0" applyFont="1" applyFill="1" applyAlignment="1">
      <alignment vertical="center" wrapText="1"/>
    </xf>
    <xf numFmtId="0" fontId="52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41" fillId="0" borderId="0" xfId="0" applyFont="1" applyAlignment="1">
      <alignment horizontal="center" vertical="center"/>
    </xf>
    <xf numFmtId="2" fontId="55" fillId="0" borderId="0" xfId="0" applyNumberFormat="1" applyFont="1" applyAlignment="1">
      <alignment horizontal="left" vertical="center"/>
    </xf>
    <xf numFmtId="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165" fontId="72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65" fontId="73" fillId="0" borderId="14" xfId="0" applyNumberFormat="1" applyFont="1" applyBorder="1" applyAlignment="1">
      <alignment horizontal="center" vertical="center" wrapText="1"/>
    </xf>
    <xf numFmtId="165" fontId="73" fillId="0" borderId="15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1" fontId="73" fillId="0" borderId="14" xfId="0" applyNumberFormat="1" applyFont="1" applyBorder="1" applyAlignment="1">
      <alignment horizontal="center" vertical="center" wrapText="1"/>
    </xf>
    <xf numFmtId="1" fontId="73" fillId="0" borderId="15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1" fontId="73" fillId="0" borderId="14" xfId="0" applyNumberFormat="1" applyFont="1" applyBorder="1" applyAlignment="1">
      <alignment horizontal="center" vertical="center"/>
    </xf>
    <xf numFmtId="1" fontId="73" fillId="0" borderId="15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73">
    <cellStyle name="Äåķåęķūé [0]_laroux" xfId="1" xr:uid="{00000000-0005-0000-0000-000000000000}"/>
    <cellStyle name="Äåķåęķūé_laroux" xfId="2" xr:uid="{00000000-0005-0000-0000-000001000000}"/>
    <cellStyle name="Comma 10" xfId="3" xr:uid="{00000000-0005-0000-0000-000003000000}"/>
    <cellStyle name="Comma 2" xfId="4" xr:uid="{00000000-0005-0000-0000-000004000000}"/>
    <cellStyle name="Comma 3" xfId="5" xr:uid="{00000000-0005-0000-0000-000005000000}"/>
    <cellStyle name="Comma 4" xfId="6" xr:uid="{00000000-0005-0000-0000-000006000000}"/>
    <cellStyle name="Comma 5" xfId="7" xr:uid="{00000000-0005-0000-0000-000007000000}"/>
    <cellStyle name="Comma 6" xfId="8" xr:uid="{00000000-0005-0000-0000-000008000000}"/>
    <cellStyle name="Comma 7" xfId="9" xr:uid="{00000000-0005-0000-0000-000009000000}"/>
    <cellStyle name="Comma 8" xfId="10" xr:uid="{00000000-0005-0000-0000-00000A000000}"/>
    <cellStyle name="Comma 9" xfId="11" xr:uid="{00000000-0005-0000-0000-00000B000000}"/>
    <cellStyle name="Comma 9 2" xfId="12" xr:uid="{00000000-0005-0000-0000-00000C000000}"/>
    <cellStyle name="Currency 2" xfId="13" xr:uid="{00000000-0005-0000-0000-00000E000000}"/>
    <cellStyle name="dataval1" xfId="58" xr:uid="{00000000-0005-0000-0000-00000F000000}"/>
    <cellStyle name="dataval1 2" xfId="59" xr:uid="{00000000-0005-0000-0000-000010000000}"/>
    <cellStyle name="Date" xfId="14" xr:uid="{00000000-0005-0000-0000-000011000000}"/>
    <cellStyle name="Dezimal [0]_Compiling Utility Macros" xfId="15" xr:uid="{00000000-0005-0000-0000-000012000000}"/>
    <cellStyle name="Dezimal_Compiling Utility Macros" xfId="16" xr:uid="{00000000-0005-0000-0000-000013000000}"/>
    <cellStyle name="Divider" xfId="17" xr:uid="{00000000-0005-0000-0000-000014000000}"/>
    <cellStyle name="Excel Built-in Normal" xfId="18" xr:uid="{00000000-0005-0000-0000-000015000000}"/>
    <cellStyle name="Fixed" xfId="19" xr:uid="{00000000-0005-0000-0000-000016000000}"/>
    <cellStyle name="formulas" xfId="57" xr:uid="{00000000-0005-0000-0000-000017000000}"/>
    <cellStyle name="Heading1" xfId="20" xr:uid="{00000000-0005-0000-0000-000018000000}"/>
    <cellStyle name="Heading2" xfId="21" xr:uid="{00000000-0005-0000-0000-000019000000}"/>
    <cellStyle name="Headline I" xfId="22" xr:uid="{00000000-0005-0000-0000-00001A000000}"/>
    <cellStyle name="Headline II" xfId="23" xr:uid="{00000000-0005-0000-0000-00001B000000}"/>
    <cellStyle name="Headline III" xfId="24" xr:uid="{00000000-0005-0000-0000-00001C000000}"/>
    <cellStyle name="Hipersaite" xfId="50" builtinId="8"/>
    <cellStyle name="izm.2016.05.23" xfId="61" xr:uid="{00000000-0005-0000-0000-00001E000000}"/>
    <cellStyle name="izm.2016.10.20" xfId="62" xr:uid="{00000000-0005-0000-0000-00001F000000}"/>
    <cellStyle name="Īįū÷ķūé_laroux" xfId="25" xr:uid="{00000000-0005-0000-0000-000020000000}"/>
    <cellStyle name="Komats" xfId="50" builtinId="3"/>
    <cellStyle name="Normaali_light-98_gun" xfId="26" xr:uid="{00000000-0005-0000-0000-000021000000}"/>
    <cellStyle name="Normal 10" xfId="27" xr:uid="{00000000-0005-0000-0000-000023000000}"/>
    <cellStyle name="Normal 11" xfId="28" xr:uid="{00000000-0005-0000-0000-000024000000}"/>
    <cellStyle name="Normal 2" xfId="29" xr:uid="{00000000-0005-0000-0000-000025000000}"/>
    <cellStyle name="Normal 2 2" xfId="30" xr:uid="{00000000-0005-0000-0000-000026000000}"/>
    <cellStyle name="Normal 2 2 2" xfId="65" xr:uid="{00000000-0005-0000-0000-000027000000}"/>
    <cellStyle name="Normal 3" xfId="31" xr:uid="{00000000-0005-0000-0000-000028000000}"/>
    <cellStyle name="Normal 3 3" xfId="64" xr:uid="{00000000-0005-0000-0000-000029000000}"/>
    <cellStyle name="Normal 4" xfId="32" xr:uid="{00000000-0005-0000-0000-00002A000000}"/>
    <cellStyle name="Normal 5" xfId="33" xr:uid="{00000000-0005-0000-0000-00002B000000}"/>
    <cellStyle name="Normal 6" xfId="34" xr:uid="{00000000-0005-0000-0000-00002C000000}"/>
    <cellStyle name="Normal 6 2" xfId="35" xr:uid="{00000000-0005-0000-0000-00002D000000}"/>
    <cellStyle name="Normal 6_TAME" xfId="36" xr:uid="{00000000-0005-0000-0000-00002E000000}"/>
    <cellStyle name="Normal 7" xfId="37" xr:uid="{00000000-0005-0000-0000-00002F000000}"/>
    <cellStyle name="Normal 7 2" xfId="38" xr:uid="{00000000-0005-0000-0000-000030000000}"/>
    <cellStyle name="Normal 8" xfId="39" xr:uid="{00000000-0005-0000-0000-000031000000}"/>
    <cellStyle name="Normal 9" xfId="40" xr:uid="{00000000-0005-0000-0000-000032000000}"/>
    <cellStyle name="Normal_TA_krb9_Sergejs" xfId="63" xr:uid="{00000000-0005-0000-0000-000039000000}"/>
    <cellStyle name="papild.2016.05.23" xfId="60" xr:uid="{00000000-0005-0000-0000-00003B000000}"/>
    <cellStyle name="Parastais 2" xfId="41" xr:uid="{00000000-0005-0000-0000-00003C000000}"/>
    <cellStyle name="Parastais 2 2" xfId="42" xr:uid="{00000000-0005-0000-0000-00003D000000}"/>
    <cellStyle name="Parastais_Kopija no LNB MEP 17_07_2007_LV" xfId="66" xr:uid="{00000000-0005-0000-0000-00003E000000}"/>
    <cellStyle name="Parasts" xfId="0" builtinId="0"/>
    <cellStyle name="Parasts 2 2 2" xfId="70" xr:uid="{00000000-0005-0000-0000-00003F000000}"/>
    <cellStyle name="Parasts 4" xfId="68" xr:uid="{00000000-0005-0000-0000-000040000000}"/>
    <cellStyle name="Percent 2" xfId="44" xr:uid="{00000000-0005-0000-0000-000042000000}"/>
    <cellStyle name="Position" xfId="45" xr:uid="{00000000-0005-0000-0000-000043000000}"/>
    <cellStyle name="Procenti" xfId="43" builtinId="5"/>
    <cellStyle name="Sisestus 2" xfId="69" xr:uid="{00000000-0005-0000-0000-000044000000}"/>
    <cellStyle name="Standard_Anpassen der Amortisation" xfId="46" xr:uid="{00000000-0005-0000-0000-000045000000}"/>
    <cellStyle name="Stils 1" xfId="47" xr:uid="{00000000-0005-0000-0000-000046000000}"/>
    <cellStyle name="Style 1" xfId="48" xr:uid="{00000000-0005-0000-0000-000047000000}"/>
    <cellStyle name="Style 1 2" xfId="67" xr:uid="{00000000-0005-0000-0000-000048000000}"/>
    <cellStyle name="Style 2" xfId="49" xr:uid="{00000000-0005-0000-0000-000049000000}"/>
    <cellStyle name="TableStyleLight1" xfId="50" xr:uid="{00000000-0005-0000-0000-00004A000000}"/>
    <cellStyle name="Unit" xfId="51" xr:uid="{00000000-0005-0000-0000-00004B000000}"/>
    <cellStyle name="Währung [0]_Compiling Utility Macros" xfId="52" xr:uid="{00000000-0005-0000-0000-00004C000000}"/>
    <cellStyle name="Währung_Compiling Utility Macros" xfId="53" xr:uid="{00000000-0005-0000-0000-00004D000000}"/>
    <cellStyle name="Обычный_13. ARCH UN VIDE_PII ROTALA_JUMTS LIETIS KAN_TAME_2012_02_29" xfId="54" xr:uid="{00000000-0005-0000-0000-00004E000000}"/>
    <cellStyle name="Стиль 1" xfId="55" xr:uid="{00000000-0005-0000-0000-00004F000000}"/>
    <cellStyle name="Стиль 2" xfId="56" xr:uid="{00000000-0005-0000-0000-000050000000}"/>
  </cellStyles>
  <dxfs count="2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DEE8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17365D"/>
      <rgbColor rgb="00339966"/>
      <rgbColor rgb="00003300"/>
      <rgbColor rgb="00333300"/>
      <rgbColor rgb="00993300"/>
      <rgbColor rgb="00993366"/>
      <rgbColor rgb="0017375E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0066"/>
      <color rgb="FF060E08"/>
      <color rgb="FF214523"/>
      <color rgb="FF214423"/>
      <color rgb="FF232125"/>
      <color rgb="FF35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6" name="CustomShape 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7" name="CustomShape 1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2" name="CustomShape 1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49" name="CustomShape 1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0" name="CustomShape 1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3" name="CustomShape 1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6" name="CustomShape 1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1009650</xdr:colOff>
      <xdr:row>87</xdr:row>
      <xdr:rowOff>78105</xdr:rowOff>
    </xdr:from>
    <xdr:to>
      <xdr:col>2</xdr:col>
      <xdr:colOff>1076325</xdr:colOff>
      <xdr:row>88</xdr:row>
      <xdr:rowOff>5715</xdr:rowOff>
    </xdr:to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>
          <a:spLocks noChangeArrowheads="1"/>
        </xdr:cNvSpPr>
      </xdr:nvSpPr>
      <xdr:spPr bwMode="auto">
        <a:xfrm>
          <a:off x="1971675" y="170783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1009650</xdr:colOff>
      <xdr:row>87</xdr:row>
      <xdr:rowOff>78105</xdr:rowOff>
    </xdr:from>
    <xdr:to>
      <xdr:col>2</xdr:col>
      <xdr:colOff>1076325</xdr:colOff>
      <xdr:row>88</xdr:row>
      <xdr:rowOff>5715</xdr:rowOff>
    </xdr:to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>
          <a:spLocks noChangeArrowheads="1"/>
        </xdr:cNvSpPr>
      </xdr:nvSpPr>
      <xdr:spPr bwMode="auto">
        <a:xfrm>
          <a:off x="1971675" y="170783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1009650</xdr:colOff>
      <xdr:row>87</xdr:row>
      <xdr:rowOff>78105</xdr:rowOff>
    </xdr:from>
    <xdr:to>
      <xdr:col>2</xdr:col>
      <xdr:colOff>1076325</xdr:colOff>
      <xdr:row>88</xdr:row>
      <xdr:rowOff>5715</xdr:rowOff>
    </xdr:to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>
          <a:spLocks noChangeArrowheads="1"/>
        </xdr:cNvSpPr>
      </xdr:nvSpPr>
      <xdr:spPr bwMode="auto">
        <a:xfrm>
          <a:off x="1971675" y="170783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1009650</xdr:colOff>
      <xdr:row>87</xdr:row>
      <xdr:rowOff>78105</xdr:rowOff>
    </xdr:from>
    <xdr:to>
      <xdr:col>2</xdr:col>
      <xdr:colOff>1076325</xdr:colOff>
      <xdr:row>88</xdr:row>
      <xdr:rowOff>5715</xdr:rowOff>
    </xdr:to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>
          <a:spLocks noChangeArrowheads="1"/>
        </xdr:cNvSpPr>
      </xdr:nvSpPr>
      <xdr:spPr bwMode="auto">
        <a:xfrm>
          <a:off x="1971675" y="170783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1009650</xdr:colOff>
      <xdr:row>87</xdr:row>
      <xdr:rowOff>78105</xdr:rowOff>
    </xdr:from>
    <xdr:to>
      <xdr:col>2</xdr:col>
      <xdr:colOff>1076325</xdr:colOff>
      <xdr:row>88</xdr:row>
      <xdr:rowOff>5715</xdr:rowOff>
    </xdr:to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>
          <a:spLocks noChangeArrowheads="1"/>
        </xdr:cNvSpPr>
      </xdr:nvSpPr>
      <xdr:spPr bwMode="auto">
        <a:xfrm>
          <a:off x="1971675" y="170783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7" name="CustomShape 1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4" name="CustomShape 1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6" name="CustomShape 1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7" name="CustomShape 1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866775</xdr:colOff>
      <xdr:row>87</xdr:row>
      <xdr:rowOff>78105</xdr:rowOff>
    </xdr:from>
    <xdr:to>
      <xdr:col>2</xdr:col>
      <xdr:colOff>933450</xdr:colOff>
      <xdr:row>87</xdr:row>
      <xdr:rowOff>163830</xdr:rowOff>
    </xdr:to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>
          <a:spLocks noChangeArrowheads="1"/>
        </xdr:cNvSpPr>
      </xdr:nvSpPr>
      <xdr:spPr bwMode="auto">
        <a:xfrm>
          <a:off x="1828800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2" name="CustomShape 1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3" name="CustomShape 1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4" name="CustomShape 1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5" name="CustomShape 1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6" name="CustomShape 1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7" name="CustomShape 1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8" name="CustomShape 1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89" name="CustomShape 1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0" name="CustomShape 1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1" name="CustomShape 1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2" name="CustomShape 1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3" name="CustomShape 1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4" name="CustomShape 1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5" name="CustomShape 1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6" name="CustomShape 1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7" name="CustomShape 1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8" name="CustomShape 1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699" name="CustomShape 1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0" name="CustomShape 1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1" name="CustomShape 1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2" name="CustomShape 1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3" name="CustomShape 1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4" name="CustomShape 1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5" name="CustomShape 1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6" name="CustomShape 1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7" name="CustomShape 1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8" name="CustomShape 1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09" name="CustomShape 1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0" name="CustomShape 1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1" name="CustomShape 1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2" name="CustomShape 1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3" name="CustomShape 1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4" name="CustomShape 1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5" name="CustomShape 1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6" name="CustomShape 1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7" name="CustomShape 1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8" name="CustomShape 1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19" name="CustomShape 1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0" name="CustomShape 1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1" name="CustomShape 1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2" name="CustomShape 1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3" name="CustomShape 1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4" name="CustomShape 1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5" name="CustomShape 1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6" name="CustomShape 1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7" name="CustomShape 1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8" name="CustomShape 1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29" name="CustomShape 1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0" name="CustomShape 1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1" name="CustomShape 1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2" name="CustomShape 1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3" name="CustomShape 1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4" name="CustomShape 1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5" name="CustomShape 1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6" name="CustomShape 1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7" name="CustomShape 1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8" name="CustomShape 1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39" name="CustomShape 1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0" name="CustomShape 1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1" name="CustomShape 1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2" name="CustomShape 1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3" name="CustomShape 1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4" name="CustomShape 1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5" name="CustomShape 1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6" name="CustomShape 1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7" name="CustomShape 1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8" name="CustomShape 1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49" name="CustomShape 1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0" name="CustomShape 1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1" name="CustomShape 1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2" name="CustomShape 1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3" name="CustomShape 1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4" name="CustomShape 1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5" name="CustomShape 1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6" name="CustomShape 1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7" name="CustomShape 1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8" name="CustomShape 1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59" name="CustomShape 1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0" name="CustomShape 1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1" name="CustomShape 1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2" name="CustomShape 1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3" name="CustomShape 1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2676525</xdr:colOff>
      <xdr:row>88</xdr:row>
      <xdr:rowOff>15240</xdr:rowOff>
    </xdr:to>
    <xdr:sp macro="" textlink="">
      <xdr:nvSpPr>
        <xdr:cNvPr id="3764" name="CustomShape 1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17049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5" name="CustomShape 1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6" name="CustomShape 1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7" name="CustomShape 1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8" name="CustomShape 1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69" name="CustomShape 1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0" name="CustomShape 1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1" name="CustomShape 1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2" name="CustomShape 1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3" name="CustomShape 1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4" name="CustomShape 1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5" name="CustomShape 1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6" name="CustomShape 1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7" name="CustomShape 1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8" name="CustomShape 1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79" name="CustomShape 1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0" name="CustomShape 1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1" name="CustomShape 1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2" name="CustomShape 1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3" name="CustomShape 1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4" name="CustomShape 1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5" name="CustomShape 1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6" name="CustomShape 1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7" name="CustomShape 1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8" name="CustomShape 1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89" name="CustomShape 1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0" name="CustomShape 1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1" name="CustomShape 1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2" name="CustomShape 1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3" name="CustomShape 1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4" name="CustomShape 1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5" name="CustomShape 1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6" name="CustomShape 1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7" name="CustomShape 1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8" name="CustomShape 1">
          <a:extLst>
            <a:ext uri="{FF2B5EF4-FFF2-40B4-BE49-F238E27FC236}">
              <a16:creationId xmlns:a16="http://schemas.microsoft.com/office/drawing/2014/main" id="{00000000-0008-0000-0200-0000D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799" name="CustomShape 1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0" name="CustomShape 1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1" name="CustomShape 1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2" name="CustomShape 1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3" name="CustomShape 1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4" name="CustomShape 1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5" name="CustomShape 1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6" name="CustomShape 1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7" name="CustomShape 1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8" name="CustomShape 1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09" name="CustomShape 1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10" name="CustomShape 1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11" name="CustomShape 1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12" name="CustomShape 1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3" name="CustomShape 1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4" name="CustomShape 1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5" name="CustomShape 1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6" name="CustomShape 1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7" name="CustomShape 1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8" name="CustomShape 1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19" name="CustomShape 1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0" name="CustomShape 1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1" name="CustomShape 1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2" name="CustomShape 1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3" name="CustomShape 1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4" name="CustomShape 1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5" name="CustomShape 1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6" name="CustomShape 1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7" name="CustomShape 1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8" name="CustomShape 1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29" name="CustomShape 1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0" name="CustomShape 1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1" name="CustomShape 1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2" name="CustomShape 1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3" name="CustomShape 1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4" name="CustomShape 1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5" name="CustomShape 1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6" name="CustomShape 1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7" name="CustomShape 1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8" name="CustomShape 1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39" name="CustomShape 1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0" name="CustomShape 1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1" name="CustomShape 1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2" name="CustomShape 1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3" name="CustomShape 1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4" name="CustomShape 1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5" name="CustomShape 1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6" name="CustomShape 1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7" name="CustomShape 1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8" name="CustomShape 1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49" name="CustomShape 1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0" name="CustomShape 1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1" name="CustomShape 1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2" name="CustomShape 1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3" name="CustomShape 1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4" name="CustomShape 1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5" name="CustomShape 1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6" name="CustomShape 1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7" name="CustomShape 1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8" name="CustomShape 1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59" name="CustomShape 1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0" name="CustomShape 1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1" name="CustomShape 1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2" name="CustomShape 1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3" name="CustomShape 1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4" name="CustomShape 1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5" name="CustomShape 1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6" name="CustomShape 1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7" name="CustomShape 1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8" name="CustomShape 1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69" name="CustomShape 1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0" name="CustomShape 1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1" name="CustomShape 1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2" name="CustomShape 1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3" name="CustomShape 1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4" name="CustomShape 1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5" name="CustomShape 1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6" name="CustomShape 1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7" name="CustomShape 1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8" name="CustomShape 1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79" name="CustomShape 1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80" name="CustomShape 1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81" name="CustomShape 1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82" name="CustomShape 1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83" name="CustomShape 1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3884" name="CustomShape 1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85" name="CustomShape 1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86" name="CustomShape 1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87" name="CustomShape 1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88" name="CustomShape 1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89" name="CustomShape 1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0" name="CustomShape 1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1" name="CustomShape 1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2" name="CustomShape 1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3" name="CustomShape 1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4" name="CustomShape 1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5" name="CustomShape 1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6" name="CustomShape 1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7" name="CustomShape 1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8" name="CustomShape 1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899" name="CustomShape 1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0" name="CustomShape 1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1" name="CustomShape 1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2" name="CustomShape 1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3" name="CustomShape 1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4" name="CustomShape 1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5" name="CustomShape 1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6" name="CustomShape 1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7" name="CustomShape 1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08" name="CustomShape 1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09" name="CustomShape 1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0" name="CustomShape 1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1" name="CustomShape 1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2" name="CustomShape 1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3" name="CustomShape 1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4" name="CustomShape 1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5" name="CustomShape 1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6" name="CustomShape 1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7" name="CustomShape 1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8" name="CustomShape 1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19" name="CustomShape 1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0" name="CustomShape 1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1" name="CustomShape 1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2" name="CustomShape 1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3" name="CustomShape 1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4" name="CustomShape 1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5" name="CustomShape 1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6" name="CustomShape 1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7" name="CustomShape 1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8" name="CustomShape 1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29" name="CustomShape 1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30" name="CustomShape 1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31" name="CustomShape 1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81915</xdr:rowOff>
    </xdr:to>
    <xdr:sp macro="" textlink="">
      <xdr:nvSpPr>
        <xdr:cNvPr id="3932" name="CustomShape 1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3" name="CustomShape 1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4" name="CustomShape 1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5" name="CustomShape 1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6" name="CustomShape 1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7" name="CustomShape 1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8" name="CustomShape 1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39" name="CustomShape 1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0" name="CustomShape 1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1" name="CustomShape 1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2" name="CustomShape 1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3" name="CustomShape 1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4" name="CustomShape 1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5" name="CustomShape 1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6" name="CustomShape 1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7" name="CustomShape 1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8" name="CustomShape 1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49" name="CustomShape 1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0" name="CustomShape 1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1" name="CustomShape 1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2" name="CustomShape 1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3" name="CustomShape 1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4" name="CustomShape 1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5" name="CustomShape 1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6" name="CustomShape 1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7" name="CustomShape 1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8" name="CustomShape 1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59" name="CustomShape 1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0" name="CustomShape 1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1" name="CustomShape 1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2" name="CustomShape 1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3" name="CustomShape 1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4" name="CustomShape 1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5" name="CustomShape 1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6" name="CustomShape 1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7" name="CustomShape 1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8" name="CustomShape 1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69" name="CustomShape 1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0" name="CustomShape 1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1" name="CustomShape 1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2" name="CustomShape 1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3" name="CustomShape 1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4" name="CustomShape 1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5" name="CustomShape 1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6" name="CustomShape 1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7" name="CustomShape 1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8" name="CustomShape 1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79" name="CustomShape 1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0" name="CustomShape 1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1" name="CustomShape 1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2" name="CustomShape 1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3" name="CustomShape 1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4" name="CustomShape 1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5" name="CustomShape 1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6" name="CustomShape 1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7" name="CustomShape 1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8" name="CustomShape 1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89" name="CustomShape 1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0" name="CustomShape 1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1" name="CustomShape 1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2" name="CustomShape 1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3" name="CustomShape 1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4" name="CustomShape 1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5" name="CustomShape 1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6" name="CustomShape 1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7" name="CustomShape 1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8" name="CustomShape 1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3999" name="CustomShape 1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0" name="CustomShape 1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1" name="CustomShape 1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2" name="CustomShape 1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3" name="CustomShape 1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4" name="CustomShape 1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5" name="CustomShape 1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6" name="CustomShape 1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7" name="CustomShape 1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8" name="CustomShape 1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09" name="CustomShape 1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0" name="CustomShape 1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1" name="CustomShape 1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2" name="CustomShape 1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3" name="CustomShape 1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4" name="CustomShape 1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5" name="CustomShape 1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6" name="CustomShape 1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7" name="CustomShape 1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8" name="CustomShape 1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19" name="CustomShape 1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0" name="CustomShape 1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1" name="CustomShape 1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2" name="CustomShape 1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3" name="CustomShape 1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4" name="CustomShape 1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5" name="CustomShape 1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6" name="CustomShape 1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7" name="CustomShape 1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8" name="CustomShape 1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29" name="CustomShape 1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0" name="CustomShape 1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1" name="CustomShape 1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2" name="CustomShape 1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3" name="CustomShape 1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4" name="CustomShape 1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5" name="CustomShape 1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6" name="CustomShape 1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7" name="CustomShape 1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8" name="CustomShape 1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39" name="CustomShape 1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0" name="CustomShape 1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1" name="CustomShape 1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2" name="CustomShape 1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3" name="CustomShape 1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4" name="CustomShape 1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866775</xdr:colOff>
      <xdr:row>87</xdr:row>
      <xdr:rowOff>78105</xdr:rowOff>
    </xdr:from>
    <xdr:to>
      <xdr:col>2</xdr:col>
      <xdr:colOff>933450</xdr:colOff>
      <xdr:row>87</xdr:row>
      <xdr:rowOff>163830</xdr:rowOff>
    </xdr:to>
    <xdr:sp macro="" textlink="">
      <xdr:nvSpPr>
        <xdr:cNvPr id="4045" name="CustomShape 1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>
          <a:spLocks noChangeArrowheads="1"/>
        </xdr:cNvSpPr>
      </xdr:nvSpPr>
      <xdr:spPr bwMode="auto">
        <a:xfrm>
          <a:off x="1828800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6" name="CustomShape 1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7" name="CustomShape 1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8" name="CustomShape 1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49" name="CustomShape 1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0" name="CustomShape 1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1" name="CustomShape 1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2" name="CustomShape 1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3" name="CustomShape 1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4" name="CustomShape 1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5" name="CustomShape 1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6" name="CustomShape 1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7" name="CustomShape 1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8" name="CustomShape 1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59" name="CustomShape 1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0" name="CustomShape 1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1" name="CustomShape 1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2" name="CustomShape 1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3" name="CustomShape 1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4" name="CustomShape 1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5" name="CustomShape 1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6" name="CustomShape 1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7" name="CustomShape 1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8" name="CustomShape 1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69" name="CustomShape 1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0" name="CustomShape 1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1" name="CustomShape 1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2" name="CustomShape 1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3" name="CustomShape 1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4" name="CustomShape 1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5" name="CustomShape 1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6" name="CustomShape 1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7" name="CustomShape 1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8" name="CustomShape 1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79" name="CustomShape 1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0" name="CustomShape 1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1" name="CustomShape 1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2" name="CustomShape 1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3" name="CustomShape 1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4" name="CustomShape 1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5" name="CustomShape 1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6" name="CustomShape 1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7" name="CustomShape 1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8" name="CustomShape 1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89" name="CustomShape 1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90" name="CustomShape 1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91" name="CustomShape 1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92" name="CustomShape 1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93" name="CustomShape 1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94" name="CustomShape 1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4095" name="CustomShape 1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2" name="CustomShape 1">
          <a:extLst>
            <a:ext uri="{FF2B5EF4-FFF2-40B4-BE49-F238E27FC236}">
              <a16:creationId xmlns:a16="http://schemas.microsoft.com/office/drawing/2014/main" id="{00000000-0008-0000-0200-00000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3" name="CustomShape 1">
          <a:extLst>
            <a:ext uri="{FF2B5EF4-FFF2-40B4-BE49-F238E27FC236}">
              <a16:creationId xmlns:a16="http://schemas.microsoft.com/office/drawing/2014/main" id="{00000000-0008-0000-0200-00000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4" name="CustomShape 1">
          <a:extLst>
            <a:ext uri="{FF2B5EF4-FFF2-40B4-BE49-F238E27FC236}">
              <a16:creationId xmlns:a16="http://schemas.microsoft.com/office/drawing/2014/main" id="{00000000-0008-0000-0200-00000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5" name="CustomShape 1">
          <a:extLst>
            <a:ext uri="{FF2B5EF4-FFF2-40B4-BE49-F238E27FC236}">
              <a16:creationId xmlns:a16="http://schemas.microsoft.com/office/drawing/2014/main" id="{00000000-0008-0000-0200-00000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6" name="CustomShape 1">
          <a:extLst>
            <a:ext uri="{FF2B5EF4-FFF2-40B4-BE49-F238E27FC236}">
              <a16:creationId xmlns:a16="http://schemas.microsoft.com/office/drawing/2014/main" id="{00000000-0008-0000-0200-00000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7" name="CustomShape 1">
          <a:extLst>
            <a:ext uri="{FF2B5EF4-FFF2-40B4-BE49-F238E27FC236}">
              <a16:creationId xmlns:a16="http://schemas.microsoft.com/office/drawing/2014/main" id="{00000000-0008-0000-0200-00000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8" name="CustomShape 1">
          <a:extLst>
            <a:ext uri="{FF2B5EF4-FFF2-40B4-BE49-F238E27FC236}">
              <a16:creationId xmlns:a16="http://schemas.microsoft.com/office/drawing/2014/main" id="{00000000-0008-0000-0200-00000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199" name="CustomShape 1">
          <a:extLst>
            <a:ext uri="{FF2B5EF4-FFF2-40B4-BE49-F238E27FC236}">
              <a16:creationId xmlns:a16="http://schemas.microsoft.com/office/drawing/2014/main" id="{00000000-0008-0000-0200-00000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0" name="CustomShape 1">
          <a:extLst>
            <a:ext uri="{FF2B5EF4-FFF2-40B4-BE49-F238E27FC236}">
              <a16:creationId xmlns:a16="http://schemas.microsoft.com/office/drawing/2014/main" id="{00000000-0008-0000-0200-00000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1" name="CustomShape 1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2" name="CustomShape 1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3" name="CustomShape 1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4" name="CustomShape 1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5" name="CustomShape 1">
          <a:extLst>
            <a:ext uri="{FF2B5EF4-FFF2-40B4-BE49-F238E27FC236}">
              <a16:creationId xmlns:a16="http://schemas.microsoft.com/office/drawing/2014/main" id="{00000000-0008-0000-0200-00000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6" name="CustomShape 1">
          <a:extLst>
            <a:ext uri="{FF2B5EF4-FFF2-40B4-BE49-F238E27FC236}">
              <a16:creationId xmlns:a16="http://schemas.microsoft.com/office/drawing/2014/main" id="{00000000-0008-0000-0200-00000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7" name="CustomShape 1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8" name="CustomShape 1">
          <a:extLst>
            <a:ext uri="{FF2B5EF4-FFF2-40B4-BE49-F238E27FC236}">
              <a16:creationId xmlns:a16="http://schemas.microsoft.com/office/drawing/2014/main" id="{00000000-0008-0000-0200-00001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09" name="CustomShape 1">
          <a:extLst>
            <a:ext uri="{FF2B5EF4-FFF2-40B4-BE49-F238E27FC236}">
              <a16:creationId xmlns:a16="http://schemas.microsoft.com/office/drawing/2014/main" id="{00000000-0008-0000-0200-00001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0" name="CustomShape 1">
          <a:extLst>
            <a:ext uri="{FF2B5EF4-FFF2-40B4-BE49-F238E27FC236}">
              <a16:creationId xmlns:a16="http://schemas.microsoft.com/office/drawing/2014/main" id="{00000000-0008-0000-0200-00001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1" name="CustomShape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2" name="CustomShape 1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3" name="CustomShape 1">
          <a:extLst>
            <a:ext uri="{FF2B5EF4-FFF2-40B4-BE49-F238E27FC236}">
              <a16:creationId xmlns:a16="http://schemas.microsoft.com/office/drawing/2014/main" id="{00000000-0008-0000-0200-00001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4" name="CustomShape 1">
          <a:extLst>
            <a:ext uri="{FF2B5EF4-FFF2-40B4-BE49-F238E27FC236}">
              <a16:creationId xmlns:a16="http://schemas.microsoft.com/office/drawing/2014/main" id="{00000000-0008-0000-0200-00001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5" name="CustomShape 1">
          <a:extLst>
            <a:ext uri="{FF2B5EF4-FFF2-40B4-BE49-F238E27FC236}">
              <a16:creationId xmlns:a16="http://schemas.microsoft.com/office/drawing/2014/main" id="{00000000-0008-0000-0200-00001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6" name="CustomShape 1">
          <a:extLst>
            <a:ext uri="{FF2B5EF4-FFF2-40B4-BE49-F238E27FC236}">
              <a16:creationId xmlns:a16="http://schemas.microsoft.com/office/drawing/2014/main" id="{00000000-0008-0000-0200-00001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7" name="CustomShape 1">
          <a:extLst>
            <a:ext uri="{FF2B5EF4-FFF2-40B4-BE49-F238E27FC236}">
              <a16:creationId xmlns:a16="http://schemas.microsoft.com/office/drawing/2014/main" id="{00000000-0008-0000-0200-00001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8" name="CustomShape 1">
          <a:extLst>
            <a:ext uri="{FF2B5EF4-FFF2-40B4-BE49-F238E27FC236}">
              <a16:creationId xmlns:a16="http://schemas.microsoft.com/office/drawing/2014/main" id="{00000000-0008-0000-0200-00001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19" name="CustomShape 1">
          <a:extLst>
            <a:ext uri="{FF2B5EF4-FFF2-40B4-BE49-F238E27FC236}">
              <a16:creationId xmlns:a16="http://schemas.microsoft.com/office/drawing/2014/main" id="{00000000-0008-0000-0200-00001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0" name="CustomShape 1">
          <a:extLst>
            <a:ext uri="{FF2B5EF4-FFF2-40B4-BE49-F238E27FC236}">
              <a16:creationId xmlns:a16="http://schemas.microsoft.com/office/drawing/2014/main" id="{00000000-0008-0000-0200-00001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1" name="CustomShape 1">
          <a:extLst>
            <a:ext uri="{FF2B5EF4-FFF2-40B4-BE49-F238E27FC236}">
              <a16:creationId xmlns:a16="http://schemas.microsoft.com/office/drawing/2014/main" id="{00000000-0008-0000-0200-00001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2" name="CustomShape 1">
          <a:extLst>
            <a:ext uri="{FF2B5EF4-FFF2-40B4-BE49-F238E27FC236}">
              <a16:creationId xmlns:a16="http://schemas.microsoft.com/office/drawing/2014/main" id="{00000000-0008-0000-0200-00001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3" name="CustomShape 1">
          <a:extLst>
            <a:ext uri="{FF2B5EF4-FFF2-40B4-BE49-F238E27FC236}">
              <a16:creationId xmlns:a16="http://schemas.microsoft.com/office/drawing/2014/main" id="{00000000-0008-0000-0200-00001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4" name="CustomShape 1">
          <a:extLst>
            <a:ext uri="{FF2B5EF4-FFF2-40B4-BE49-F238E27FC236}">
              <a16:creationId xmlns:a16="http://schemas.microsoft.com/office/drawing/2014/main" id="{00000000-0008-0000-0200-00002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5" name="CustomShape 1">
          <a:extLst>
            <a:ext uri="{FF2B5EF4-FFF2-40B4-BE49-F238E27FC236}">
              <a16:creationId xmlns:a16="http://schemas.microsoft.com/office/drawing/2014/main" id="{00000000-0008-0000-0200-00002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6" name="CustomShape 1">
          <a:extLst>
            <a:ext uri="{FF2B5EF4-FFF2-40B4-BE49-F238E27FC236}">
              <a16:creationId xmlns:a16="http://schemas.microsoft.com/office/drawing/2014/main" id="{00000000-0008-0000-0200-00002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7" name="CustomShape 1">
          <a:extLst>
            <a:ext uri="{FF2B5EF4-FFF2-40B4-BE49-F238E27FC236}">
              <a16:creationId xmlns:a16="http://schemas.microsoft.com/office/drawing/2014/main" id="{00000000-0008-0000-0200-00002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8" name="CustomShape 1">
          <a:extLst>
            <a:ext uri="{FF2B5EF4-FFF2-40B4-BE49-F238E27FC236}">
              <a16:creationId xmlns:a16="http://schemas.microsoft.com/office/drawing/2014/main" id="{00000000-0008-0000-0200-00002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29" name="CustomShape 1">
          <a:extLst>
            <a:ext uri="{FF2B5EF4-FFF2-40B4-BE49-F238E27FC236}">
              <a16:creationId xmlns:a16="http://schemas.microsoft.com/office/drawing/2014/main" id="{00000000-0008-0000-0200-00002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0" name="CustomShape 1">
          <a:extLst>
            <a:ext uri="{FF2B5EF4-FFF2-40B4-BE49-F238E27FC236}">
              <a16:creationId xmlns:a16="http://schemas.microsoft.com/office/drawing/2014/main" id="{00000000-0008-0000-0200-00002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1" name="CustomShape 1">
          <a:extLst>
            <a:ext uri="{FF2B5EF4-FFF2-40B4-BE49-F238E27FC236}">
              <a16:creationId xmlns:a16="http://schemas.microsoft.com/office/drawing/2014/main" id="{00000000-0008-0000-0200-00002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2" name="CustomShape 1">
          <a:extLst>
            <a:ext uri="{FF2B5EF4-FFF2-40B4-BE49-F238E27FC236}">
              <a16:creationId xmlns:a16="http://schemas.microsoft.com/office/drawing/2014/main" id="{00000000-0008-0000-0200-00002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3" name="CustomShape 1">
          <a:extLst>
            <a:ext uri="{FF2B5EF4-FFF2-40B4-BE49-F238E27FC236}">
              <a16:creationId xmlns:a16="http://schemas.microsoft.com/office/drawing/2014/main" id="{00000000-0008-0000-0200-00002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4" name="CustomShape 1">
          <a:extLst>
            <a:ext uri="{FF2B5EF4-FFF2-40B4-BE49-F238E27FC236}">
              <a16:creationId xmlns:a16="http://schemas.microsoft.com/office/drawing/2014/main" id="{00000000-0008-0000-0200-00002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5" name="CustomShape 1">
          <a:extLst>
            <a:ext uri="{FF2B5EF4-FFF2-40B4-BE49-F238E27FC236}">
              <a16:creationId xmlns:a16="http://schemas.microsoft.com/office/drawing/2014/main" id="{00000000-0008-0000-0200-00002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6" name="CustomShape 1">
          <a:extLst>
            <a:ext uri="{FF2B5EF4-FFF2-40B4-BE49-F238E27FC236}">
              <a16:creationId xmlns:a16="http://schemas.microsoft.com/office/drawing/2014/main" id="{00000000-0008-0000-0200-00002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7" name="CustomShape 1">
          <a:extLst>
            <a:ext uri="{FF2B5EF4-FFF2-40B4-BE49-F238E27FC236}">
              <a16:creationId xmlns:a16="http://schemas.microsoft.com/office/drawing/2014/main" id="{00000000-0008-0000-0200-00002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8" name="CustomShape 1">
          <a:extLst>
            <a:ext uri="{FF2B5EF4-FFF2-40B4-BE49-F238E27FC236}">
              <a16:creationId xmlns:a16="http://schemas.microsoft.com/office/drawing/2014/main" id="{00000000-0008-0000-0200-00002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39" name="CustomShape 1">
          <a:extLst>
            <a:ext uri="{FF2B5EF4-FFF2-40B4-BE49-F238E27FC236}">
              <a16:creationId xmlns:a16="http://schemas.microsoft.com/office/drawing/2014/main" id="{00000000-0008-0000-0200-00002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0" name="CustomShape 1">
          <a:extLst>
            <a:ext uri="{FF2B5EF4-FFF2-40B4-BE49-F238E27FC236}">
              <a16:creationId xmlns:a16="http://schemas.microsoft.com/office/drawing/2014/main" id="{00000000-0008-0000-0200-00003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1" name="CustomShape 1">
          <a:extLst>
            <a:ext uri="{FF2B5EF4-FFF2-40B4-BE49-F238E27FC236}">
              <a16:creationId xmlns:a16="http://schemas.microsoft.com/office/drawing/2014/main" id="{00000000-0008-0000-0200-00003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2" name="CustomShape 1">
          <a:extLst>
            <a:ext uri="{FF2B5EF4-FFF2-40B4-BE49-F238E27FC236}">
              <a16:creationId xmlns:a16="http://schemas.microsoft.com/office/drawing/2014/main" id="{00000000-0008-0000-0200-00003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3" name="CustomShape 1">
          <a:extLst>
            <a:ext uri="{FF2B5EF4-FFF2-40B4-BE49-F238E27FC236}">
              <a16:creationId xmlns:a16="http://schemas.microsoft.com/office/drawing/2014/main" id="{00000000-0008-0000-0200-00003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4" name="CustomShape 1">
          <a:extLst>
            <a:ext uri="{FF2B5EF4-FFF2-40B4-BE49-F238E27FC236}">
              <a16:creationId xmlns:a16="http://schemas.microsoft.com/office/drawing/2014/main" id="{00000000-0008-0000-0200-00003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5" name="CustomShape 1">
          <a:extLst>
            <a:ext uri="{FF2B5EF4-FFF2-40B4-BE49-F238E27FC236}">
              <a16:creationId xmlns:a16="http://schemas.microsoft.com/office/drawing/2014/main" id="{00000000-0008-0000-0200-00003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6" name="CustomShape 1">
          <a:extLst>
            <a:ext uri="{FF2B5EF4-FFF2-40B4-BE49-F238E27FC236}">
              <a16:creationId xmlns:a16="http://schemas.microsoft.com/office/drawing/2014/main" id="{00000000-0008-0000-0200-00003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7" name="CustomShape 1">
          <a:extLst>
            <a:ext uri="{FF2B5EF4-FFF2-40B4-BE49-F238E27FC236}">
              <a16:creationId xmlns:a16="http://schemas.microsoft.com/office/drawing/2014/main" id="{00000000-0008-0000-0200-00003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8" name="CustomShape 1">
          <a:extLst>
            <a:ext uri="{FF2B5EF4-FFF2-40B4-BE49-F238E27FC236}">
              <a16:creationId xmlns:a16="http://schemas.microsoft.com/office/drawing/2014/main" id="{00000000-0008-0000-0200-00003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49" name="CustomShape 1">
          <a:extLst>
            <a:ext uri="{FF2B5EF4-FFF2-40B4-BE49-F238E27FC236}">
              <a16:creationId xmlns:a16="http://schemas.microsoft.com/office/drawing/2014/main" id="{00000000-0008-0000-0200-00003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0" name="CustomShape 1">
          <a:extLst>
            <a:ext uri="{FF2B5EF4-FFF2-40B4-BE49-F238E27FC236}">
              <a16:creationId xmlns:a16="http://schemas.microsoft.com/office/drawing/2014/main" id="{00000000-0008-0000-0200-00003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1" name="CustomShape 1">
          <a:extLst>
            <a:ext uri="{FF2B5EF4-FFF2-40B4-BE49-F238E27FC236}">
              <a16:creationId xmlns:a16="http://schemas.microsoft.com/office/drawing/2014/main" id="{00000000-0008-0000-0200-00003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2" name="CustomShape 1">
          <a:extLst>
            <a:ext uri="{FF2B5EF4-FFF2-40B4-BE49-F238E27FC236}">
              <a16:creationId xmlns:a16="http://schemas.microsoft.com/office/drawing/2014/main" id="{00000000-0008-0000-0200-00003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3" name="CustomShape 1">
          <a:extLst>
            <a:ext uri="{FF2B5EF4-FFF2-40B4-BE49-F238E27FC236}">
              <a16:creationId xmlns:a16="http://schemas.microsoft.com/office/drawing/2014/main" id="{00000000-0008-0000-0200-00003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4" name="CustomShape 1">
          <a:extLst>
            <a:ext uri="{FF2B5EF4-FFF2-40B4-BE49-F238E27FC236}">
              <a16:creationId xmlns:a16="http://schemas.microsoft.com/office/drawing/2014/main" id="{00000000-0008-0000-0200-00003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5" name="CustomShape 1">
          <a:extLst>
            <a:ext uri="{FF2B5EF4-FFF2-40B4-BE49-F238E27FC236}">
              <a16:creationId xmlns:a16="http://schemas.microsoft.com/office/drawing/2014/main" id="{00000000-0008-0000-0200-00003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6" name="CustomShape 1">
          <a:extLst>
            <a:ext uri="{FF2B5EF4-FFF2-40B4-BE49-F238E27FC236}">
              <a16:creationId xmlns:a16="http://schemas.microsoft.com/office/drawing/2014/main" id="{00000000-0008-0000-0200-00004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7" name="CustomShape 1">
          <a:extLst>
            <a:ext uri="{FF2B5EF4-FFF2-40B4-BE49-F238E27FC236}">
              <a16:creationId xmlns:a16="http://schemas.microsoft.com/office/drawing/2014/main" id="{00000000-0008-0000-0200-00004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8" name="CustomShape 1">
          <a:extLst>
            <a:ext uri="{FF2B5EF4-FFF2-40B4-BE49-F238E27FC236}">
              <a16:creationId xmlns:a16="http://schemas.microsoft.com/office/drawing/2014/main" id="{00000000-0008-0000-0200-00004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59" name="CustomShape 1">
          <a:extLst>
            <a:ext uri="{FF2B5EF4-FFF2-40B4-BE49-F238E27FC236}">
              <a16:creationId xmlns:a16="http://schemas.microsoft.com/office/drawing/2014/main" id="{00000000-0008-0000-0200-00004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0" name="CustomShape 1">
          <a:extLst>
            <a:ext uri="{FF2B5EF4-FFF2-40B4-BE49-F238E27FC236}">
              <a16:creationId xmlns:a16="http://schemas.microsoft.com/office/drawing/2014/main" id="{00000000-0008-0000-0200-00004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1" name="CustomShape 1">
          <a:extLst>
            <a:ext uri="{FF2B5EF4-FFF2-40B4-BE49-F238E27FC236}">
              <a16:creationId xmlns:a16="http://schemas.microsoft.com/office/drawing/2014/main" id="{00000000-0008-0000-0200-00004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2" name="CustomShape 1">
          <a:extLst>
            <a:ext uri="{FF2B5EF4-FFF2-40B4-BE49-F238E27FC236}">
              <a16:creationId xmlns:a16="http://schemas.microsoft.com/office/drawing/2014/main" id="{00000000-0008-0000-0200-00004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3" name="CustomShape 1">
          <a:extLst>
            <a:ext uri="{FF2B5EF4-FFF2-40B4-BE49-F238E27FC236}">
              <a16:creationId xmlns:a16="http://schemas.microsoft.com/office/drawing/2014/main" id="{00000000-0008-0000-0200-00004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4" name="CustomShape 1">
          <a:extLst>
            <a:ext uri="{FF2B5EF4-FFF2-40B4-BE49-F238E27FC236}">
              <a16:creationId xmlns:a16="http://schemas.microsoft.com/office/drawing/2014/main" id="{00000000-0008-0000-0200-00004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5" name="CustomShape 1">
          <a:extLst>
            <a:ext uri="{FF2B5EF4-FFF2-40B4-BE49-F238E27FC236}">
              <a16:creationId xmlns:a16="http://schemas.microsoft.com/office/drawing/2014/main" id="{00000000-0008-0000-0200-00004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6" name="CustomShape 1">
          <a:extLst>
            <a:ext uri="{FF2B5EF4-FFF2-40B4-BE49-F238E27FC236}">
              <a16:creationId xmlns:a16="http://schemas.microsoft.com/office/drawing/2014/main" id="{00000000-0008-0000-0200-00004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7" name="CustomShape 1">
          <a:extLst>
            <a:ext uri="{FF2B5EF4-FFF2-40B4-BE49-F238E27FC236}">
              <a16:creationId xmlns:a16="http://schemas.microsoft.com/office/drawing/2014/main" id="{00000000-0008-0000-0200-00004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8" name="CustomShape 1">
          <a:extLst>
            <a:ext uri="{FF2B5EF4-FFF2-40B4-BE49-F238E27FC236}">
              <a16:creationId xmlns:a16="http://schemas.microsoft.com/office/drawing/2014/main" id="{00000000-0008-0000-0200-00004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69" name="CustomShape 1">
          <a:extLst>
            <a:ext uri="{FF2B5EF4-FFF2-40B4-BE49-F238E27FC236}">
              <a16:creationId xmlns:a16="http://schemas.microsoft.com/office/drawing/2014/main" id="{00000000-0008-0000-0200-00004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0" name="CustomShape 1">
          <a:extLst>
            <a:ext uri="{FF2B5EF4-FFF2-40B4-BE49-F238E27FC236}">
              <a16:creationId xmlns:a16="http://schemas.microsoft.com/office/drawing/2014/main" id="{00000000-0008-0000-0200-00004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1" name="CustomShape 1">
          <a:extLst>
            <a:ext uri="{FF2B5EF4-FFF2-40B4-BE49-F238E27FC236}">
              <a16:creationId xmlns:a16="http://schemas.microsoft.com/office/drawing/2014/main" id="{00000000-0008-0000-0200-00004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2" name="CustomShape 1">
          <a:extLst>
            <a:ext uri="{FF2B5EF4-FFF2-40B4-BE49-F238E27FC236}">
              <a16:creationId xmlns:a16="http://schemas.microsoft.com/office/drawing/2014/main" id="{00000000-0008-0000-0200-00005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3" name="CustomShape 1">
          <a:extLst>
            <a:ext uri="{FF2B5EF4-FFF2-40B4-BE49-F238E27FC236}">
              <a16:creationId xmlns:a16="http://schemas.microsoft.com/office/drawing/2014/main" id="{00000000-0008-0000-0200-00005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4" name="CustomShape 1">
          <a:extLst>
            <a:ext uri="{FF2B5EF4-FFF2-40B4-BE49-F238E27FC236}">
              <a16:creationId xmlns:a16="http://schemas.microsoft.com/office/drawing/2014/main" id="{00000000-0008-0000-0200-00005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5" name="CustomShape 1">
          <a:extLst>
            <a:ext uri="{FF2B5EF4-FFF2-40B4-BE49-F238E27FC236}">
              <a16:creationId xmlns:a16="http://schemas.microsoft.com/office/drawing/2014/main" id="{00000000-0008-0000-0200-00005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6" name="CustomShape 1">
          <a:extLst>
            <a:ext uri="{FF2B5EF4-FFF2-40B4-BE49-F238E27FC236}">
              <a16:creationId xmlns:a16="http://schemas.microsoft.com/office/drawing/2014/main" id="{00000000-0008-0000-0200-00005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7" name="CustomShape 1">
          <a:extLst>
            <a:ext uri="{FF2B5EF4-FFF2-40B4-BE49-F238E27FC236}">
              <a16:creationId xmlns:a16="http://schemas.microsoft.com/office/drawing/2014/main" id="{00000000-0008-0000-0200-00005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8" name="CustomShape 1">
          <a:extLst>
            <a:ext uri="{FF2B5EF4-FFF2-40B4-BE49-F238E27FC236}">
              <a16:creationId xmlns:a16="http://schemas.microsoft.com/office/drawing/2014/main" id="{00000000-0008-0000-0200-00005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79" name="CustomShape 1">
          <a:extLst>
            <a:ext uri="{FF2B5EF4-FFF2-40B4-BE49-F238E27FC236}">
              <a16:creationId xmlns:a16="http://schemas.microsoft.com/office/drawing/2014/main" id="{00000000-0008-0000-0200-00005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0" name="CustomShape 1">
          <a:extLst>
            <a:ext uri="{FF2B5EF4-FFF2-40B4-BE49-F238E27FC236}">
              <a16:creationId xmlns:a16="http://schemas.microsoft.com/office/drawing/2014/main" id="{00000000-0008-0000-0200-00005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1" name="CustomShape 1">
          <a:extLst>
            <a:ext uri="{FF2B5EF4-FFF2-40B4-BE49-F238E27FC236}">
              <a16:creationId xmlns:a16="http://schemas.microsoft.com/office/drawing/2014/main" id="{00000000-0008-0000-0200-00005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2" name="CustomShape 1">
          <a:extLst>
            <a:ext uri="{FF2B5EF4-FFF2-40B4-BE49-F238E27FC236}">
              <a16:creationId xmlns:a16="http://schemas.microsoft.com/office/drawing/2014/main" id="{00000000-0008-0000-0200-00005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3" name="CustomShape 1">
          <a:extLst>
            <a:ext uri="{FF2B5EF4-FFF2-40B4-BE49-F238E27FC236}">
              <a16:creationId xmlns:a16="http://schemas.microsoft.com/office/drawing/2014/main" id="{00000000-0008-0000-0200-00005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4" name="CustomShape 1">
          <a:extLst>
            <a:ext uri="{FF2B5EF4-FFF2-40B4-BE49-F238E27FC236}">
              <a16:creationId xmlns:a16="http://schemas.microsoft.com/office/drawing/2014/main" id="{00000000-0008-0000-0200-00005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5" name="CustomShape 1">
          <a:extLst>
            <a:ext uri="{FF2B5EF4-FFF2-40B4-BE49-F238E27FC236}">
              <a16:creationId xmlns:a16="http://schemas.microsoft.com/office/drawing/2014/main" id="{00000000-0008-0000-0200-00005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6" name="CustomShape 1">
          <a:extLst>
            <a:ext uri="{FF2B5EF4-FFF2-40B4-BE49-F238E27FC236}">
              <a16:creationId xmlns:a16="http://schemas.microsoft.com/office/drawing/2014/main" id="{00000000-0008-0000-0200-00005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7" name="CustomShape 1">
          <a:extLst>
            <a:ext uri="{FF2B5EF4-FFF2-40B4-BE49-F238E27FC236}">
              <a16:creationId xmlns:a16="http://schemas.microsoft.com/office/drawing/2014/main" id="{00000000-0008-0000-0200-00005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8" name="CustomShape 1">
          <a:extLst>
            <a:ext uri="{FF2B5EF4-FFF2-40B4-BE49-F238E27FC236}">
              <a16:creationId xmlns:a16="http://schemas.microsoft.com/office/drawing/2014/main" id="{00000000-0008-0000-0200-00006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89" name="CustomShape 1">
          <a:extLst>
            <a:ext uri="{FF2B5EF4-FFF2-40B4-BE49-F238E27FC236}">
              <a16:creationId xmlns:a16="http://schemas.microsoft.com/office/drawing/2014/main" id="{00000000-0008-0000-0200-00006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0" name="CustomShape 1">
          <a:extLst>
            <a:ext uri="{FF2B5EF4-FFF2-40B4-BE49-F238E27FC236}">
              <a16:creationId xmlns:a16="http://schemas.microsoft.com/office/drawing/2014/main" id="{00000000-0008-0000-0200-00006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1" name="CustomShape 1">
          <a:extLst>
            <a:ext uri="{FF2B5EF4-FFF2-40B4-BE49-F238E27FC236}">
              <a16:creationId xmlns:a16="http://schemas.microsoft.com/office/drawing/2014/main" id="{00000000-0008-0000-0200-00006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2" name="CustomShape 1">
          <a:extLst>
            <a:ext uri="{FF2B5EF4-FFF2-40B4-BE49-F238E27FC236}">
              <a16:creationId xmlns:a16="http://schemas.microsoft.com/office/drawing/2014/main" id="{00000000-0008-0000-0200-00006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3" name="CustomShape 1">
          <a:extLst>
            <a:ext uri="{FF2B5EF4-FFF2-40B4-BE49-F238E27FC236}">
              <a16:creationId xmlns:a16="http://schemas.microsoft.com/office/drawing/2014/main" id="{00000000-0008-0000-0200-00006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4" name="CustomShape 1">
          <a:extLst>
            <a:ext uri="{FF2B5EF4-FFF2-40B4-BE49-F238E27FC236}">
              <a16:creationId xmlns:a16="http://schemas.microsoft.com/office/drawing/2014/main" id="{00000000-0008-0000-0200-00006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5" name="CustomShape 1">
          <a:extLst>
            <a:ext uri="{FF2B5EF4-FFF2-40B4-BE49-F238E27FC236}">
              <a16:creationId xmlns:a16="http://schemas.microsoft.com/office/drawing/2014/main" id="{00000000-0008-0000-0200-00006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6" name="CustomShape 1">
          <a:extLst>
            <a:ext uri="{FF2B5EF4-FFF2-40B4-BE49-F238E27FC236}">
              <a16:creationId xmlns:a16="http://schemas.microsoft.com/office/drawing/2014/main" id="{00000000-0008-0000-0200-00006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7" name="CustomShape 1">
          <a:extLst>
            <a:ext uri="{FF2B5EF4-FFF2-40B4-BE49-F238E27FC236}">
              <a16:creationId xmlns:a16="http://schemas.microsoft.com/office/drawing/2014/main" id="{00000000-0008-0000-0200-00006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8" name="CustomShape 1">
          <a:extLst>
            <a:ext uri="{FF2B5EF4-FFF2-40B4-BE49-F238E27FC236}">
              <a16:creationId xmlns:a16="http://schemas.microsoft.com/office/drawing/2014/main" id="{00000000-0008-0000-0200-00006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299" name="CustomShape 1">
          <a:extLst>
            <a:ext uri="{FF2B5EF4-FFF2-40B4-BE49-F238E27FC236}">
              <a16:creationId xmlns:a16="http://schemas.microsoft.com/office/drawing/2014/main" id="{00000000-0008-0000-0200-00006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0" name="CustomShape 1">
          <a:extLst>
            <a:ext uri="{FF2B5EF4-FFF2-40B4-BE49-F238E27FC236}">
              <a16:creationId xmlns:a16="http://schemas.microsoft.com/office/drawing/2014/main" id="{00000000-0008-0000-0200-00006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1" name="CustomShape 1">
          <a:extLst>
            <a:ext uri="{FF2B5EF4-FFF2-40B4-BE49-F238E27FC236}">
              <a16:creationId xmlns:a16="http://schemas.microsoft.com/office/drawing/2014/main" id="{00000000-0008-0000-0200-00006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2" name="CustomShape 1">
          <a:extLst>
            <a:ext uri="{FF2B5EF4-FFF2-40B4-BE49-F238E27FC236}">
              <a16:creationId xmlns:a16="http://schemas.microsoft.com/office/drawing/2014/main" id="{00000000-0008-0000-0200-00006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3" name="CustomShape 1">
          <a:extLst>
            <a:ext uri="{FF2B5EF4-FFF2-40B4-BE49-F238E27FC236}">
              <a16:creationId xmlns:a16="http://schemas.microsoft.com/office/drawing/2014/main" id="{00000000-0008-0000-0200-00006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4" name="CustomShape 1">
          <a:extLst>
            <a:ext uri="{FF2B5EF4-FFF2-40B4-BE49-F238E27FC236}">
              <a16:creationId xmlns:a16="http://schemas.microsoft.com/office/drawing/2014/main" id="{00000000-0008-0000-0200-00007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5" name="CustomShape 1">
          <a:extLst>
            <a:ext uri="{FF2B5EF4-FFF2-40B4-BE49-F238E27FC236}">
              <a16:creationId xmlns:a16="http://schemas.microsoft.com/office/drawing/2014/main" id="{00000000-0008-0000-0200-00007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6" name="CustomShape 1">
          <a:extLst>
            <a:ext uri="{FF2B5EF4-FFF2-40B4-BE49-F238E27FC236}">
              <a16:creationId xmlns:a16="http://schemas.microsoft.com/office/drawing/2014/main" id="{00000000-0008-0000-0200-00007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7" name="CustomShape 1">
          <a:extLst>
            <a:ext uri="{FF2B5EF4-FFF2-40B4-BE49-F238E27FC236}">
              <a16:creationId xmlns:a16="http://schemas.microsoft.com/office/drawing/2014/main" id="{00000000-0008-0000-0200-00007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8" name="CustomShape 1">
          <a:extLst>
            <a:ext uri="{FF2B5EF4-FFF2-40B4-BE49-F238E27FC236}">
              <a16:creationId xmlns:a16="http://schemas.microsoft.com/office/drawing/2014/main" id="{00000000-0008-0000-0200-00007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09" name="CustomShape 1">
          <a:extLst>
            <a:ext uri="{FF2B5EF4-FFF2-40B4-BE49-F238E27FC236}">
              <a16:creationId xmlns:a16="http://schemas.microsoft.com/office/drawing/2014/main" id="{00000000-0008-0000-0200-00007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0" name="CustomShape 1">
          <a:extLst>
            <a:ext uri="{FF2B5EF4-FFF2-40B4-BE49-F238E27FC236}">
              <a16:creationId xmlns:a16="http://schemas.microsoft.com/office/drawing/2014/main" id="{00000000-0008-0000-0200-00007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1" name="CustomShape 1">
          <a:extLst>
            <a:ext uri="{FF2B5EF4-FFF2-40B4-BE49-F238E27FC236}">
              <a16:creationId xmlns:a16="http://schemas.microsoft.com/office/drawing/2014/main" id="{00000000-0008-0000-0200-00007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2" name="CustomShape 1">
          <a:extLst>
            <a:ext uri="{FF2B5EF4-FFF2-40B4-BE49-F238E27FC236}">
              <a16:creationId xmlns:a16="http://schemas.microsoft.com/office/drawing/2014/main" id="{00000000-0008-0000-0200-00007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3" name="CustomShape 1">
          <a:extLst>
            <a:ext uri="{FF2B5EF4-FFF2-40B4-BE49-F238E27FC236}">
              <a16:creationId xmlns:a16="http://schemas.microsoft.com/office/drawing/2014/main" id="{00000000-0008-0000-0200-00007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4" name="CustomShape 1">
          <a:extLst>
            <a:ext uri="{FF2B5EF4-FFF2-40B4-BE49-F238E27FC236}">
              <a16:creationId xmlns:a16="http://schemas.microsoft.com/office/drawing/2014/main" id="{00000000-0008-0000-0200-00007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5" name="CustomShape 1">
          <a:extLst>
            <a:ext uri="{FF2B5EF4-FFF2-40B4-BE49-F238E27FC236}">
              <a16:creationId xmlns:a16="http://schemas.microsoft.com/office/drawing/2014/main" id="{00000000-0008-0000-0200-00007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6" name="CustomShape 1">
          <a:extLst>
            <a:ext uri="{FF2B5EF4-FFF2-40B4-BE49-F238E27FC236}">
              <a16:creationId xmlns:a16="http://schemas.microsoft.com/office/drawing/2014/main" id="{00000000-0008-0000-0200-00007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7" name="CustomShape 1">
          <a:extLst>
            <a:ext uri="{FF2B5EF4-FFF2-40B4-BE49-F238E27FC236}">
              <a16:creationId xmlns:a16="http://schemas.microsoft.com/office/drawing/2014/main" id="{00000000-0008-0000-0200-00007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8" name="CustomShape 1">
          <a:extLst>
            <a:ext uri="{FF2B5EF4-FFF2-40B4-BE49-F238E27FC236}">
              <a16:creationId xmlns:a16="http://schemas.microsoft.com/office/drawing/2014/main" id="{00000000-0008-0000-0200-00007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19" name="CustomShape 1">
          <a:extLst>
            <a:ext uri="{FF2B5EF4-FFF2-40B4-BE49-F238E27FC236}">
              <a16:creationId xmlns:a16="http://schemas.microsoft.com/office/drawing/2014/main" id="{00000000-0008-0000-0200-00007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0" name="CustomShape 1">
          <a:extLst>
            <a:ext uri="{FF2B5EF4-FFF2-40B4-BE49-F238E27FC236}">
              <a16:creationId xmlns:a16="http://schemas.microsoft.com/office/drawing/2014/main" id="{00000000-0008-0000-0200-00008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1" name="CustomShape 1">
          <a:extLst>
            <a:ext uri="{FF2B5EF4-FFF2-40B4-BE49-F238E27FC236}">
              <a16:creationId xmlns:a16="http://schemas.microsoft.com/office/drawing/2014/main" id="{00000000-0008-0000-0200-00008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2" name="CustomShape 1">
          <a:extLst>
            <a:ext uri="{FF2B5EF4-FFF2-40B4-BE49-F238E27FC236}">
              <a16:creationId xmlns:a16="http://schemas.microsoft.com/office/drawing/2014/main" id="{00000000-0008-0000-0200-00008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3" name="CustomShape 1">
          <a:extLst>
            <a:ext uri="{FF2B5EF4-FFF2-40B4-BE49-F238E27FC236}">
              <a16:creationId xmlns:a16="http://schemas.microsoft.com/office/drawing/2014/main" id="{00000000-0008-0000-0200-00008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4" name="CustomShape 1">
          <a:extLst>
            <a:ext uri="{FF2B5EF4-FFF2-40B4-BE49-F238E27FC236}">
              <a16:creationId xmlns:a16="http://schemas.microsoft.com/office/drawing/2014/main" id="{00000000-0008-0000-0200-00008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5" name="CustomShape 1">
          <a:extLst>
            <a:ext uri="{FF2B5EF4-FFF2-40B4-BE49-F238E27FC236}">
              <a16:creationId xmlns:a16="http://schemas.microsoft.com/office/drawing/2014/main" id="{00000000-0008-0000-0200-00008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6" name="CustomShape 1">
          <a:extLst>
            <a:ext uri="{FF2B5EF4-FFF2-40B4-BE49-F238E27FC236}">
              <a16:creationId xmlns:a16="http://schemas.microsoft.com/office/drawing/2014/main" id="{00000000-0008-0000-0200-00008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7" name="CustomShape 1">
          <a:extLst>
            <a:ext uri="{FF2B5EF4-FFF2-40B4-BE49-F238E27FC236}">
              <a16:creationId xmlns:a16="http://schemas.microsoft.com/office/drawing/2014/main" id="{00000000-0008-0000-0200-00008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8" name="CustomShape 1">
          <a:extLst>
            <a:ext uri="{FF2B5EF4-FFF2-40B4-BE49-F238E27FC236}">
              <a16:creationId xmlns:a16="http://schemas.microsoft.com/office/drawing/2014/main" id="{00000000-0008-0000-0200-00008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29" name="CustomShape 1">
          <a:extLst>
            <a:ext uri="{FF2B5EF4-FFF2-40B4-BE49-F238E27FC236}">
              <a16:creationId xmlns:a16="http://schemas.microsoft.com/office/drawing/2014/main" id="{00000000-0008-0000-0200-00008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0" name="CustomShape 1">
          <a:extLst>
            <a:ext uri="{FF2B5EF4-FFF2-40B4-BE49-F238E27FC236}">
              <a16:creationId xmlns:a16="http://schemas.microsoft.com/office/drawing/2014/main" id="{00000000-0008-0000-0200-00008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1" name="CustomShape 1">
          <a:extLst>
            <a:ext uri="{FF2B5EF4-FFF2-40B4-BE49-F238E27FC236}">
              <a16:creationId xmlns:a16="http://schemas.microsoft.com/office/drawing/2014/main" id="{00000000-0008-0000-0200-00008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2" name="CustomShape 1">
          <a:extLst>
            <a:ext uri="{FF2B5EF4-FFF2-40B4-BE49-F238E27FC236}">
              <a16:creationId xmlns:a16="http://schemas.microsoft.com/office/drawing/2014/main" id="{00000000-0008-0000-0200-00008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3" name="CustomShape 1">
          <a:extLst>
            <a:ext uri="{FF2B5EF4-FFF2-40B4-BE49-F238E27FC236}">
              <a16:creationId xmlns:a16="http://schemas.microsoft.com/office/drawing/2014/main" id="{00000000-0008-0000-0200-00008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4" name="CustomShape 1">
          <a:extLst>
            <a:ext uri="{FF2B5EF4-FFF2-40B4-BE49-F238E27FC236}">
              <a16:creationId xmlns:a16="http://schemas.microsoft.com/office/drawing/2014/main" id="{00000000-0008-0000-0200-00008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5" name="CustomShape 1">
          <a:extLst>
            <a:ext uri="{FF2B5EF4-FFF2-40B4-BE49-F238E27FC236}">
              <a16:creationId xmlns:a16="http://schemas.microsoft.com/office/drawing/2014/main" id="{00000000-0008-0000-0200-00008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6" name="CustomShape 1">
          <a:extLst>
            <a:ext uri="{FF2B5EF4-FFF2-40B4-BE49-F238E27FC236}">
              <a16:creationId xmlns:a16="http://schemas.microsoft.com/office/drawing/2014/main" id="{00000000-0008-0000-0200-00009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7" name="CustomShape 1">
          <a:extLst>
            <a:ext uri="{FF2B5EF4-FFF2-40B4-BE49-F238E27FC236}">
              <a16:creationId xmlns:a16="http://schemas.microsoft.com/office/drawing/2014/main" id="{00000000-0008-0000-0200-00009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8" name="CustomShape 1">
          <a:extLst>
            <a:ext uri="{FF2B5EF4-FFF2-40B4-BE49-F238E27FC236}">
              <a16:creationId xmlns:a16="http://schemas.microsoft.com/office/drawing/2014/main" id="{00000000-0008-0000-0200-00009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39" name="CustomShape 1">
          <a:extLst>
            <a:ext uri="{FF2B5EF4-FFF2-40B4-BE49-F238E27FC236}">
              <a16:creationId xmlns:a16="http://schemas.microsoft.com/office/drawing/2014/main" id="{00000000-0008-0000-0200-00009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0" name="CustomShape 1">
          <a:extLst>
            <a:ext uri="{FF2B5EF4-FFF2-40B4-BE49-F238E27FC236}">
              <a16:creationId xmlns:a16="http://schemas.microsoft.com/office/drawing/2014/main" id="{00000000-0008-0000-0200-00009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1" name="CustomShape 1">
          <a:extLst>
            <a:ext uri="{FF2B5EF4-FFF2-40B4-BE49-F238E27FC236}">
              <a16:creationId xmlns:a16="http://schemas.microsoft.com/office/drawing/2014/main" id="{00000000-0008-0000-0200-00009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2" name="CustomShape 1">
          <a:extLst>
            <a:ext uri="{FF2B5EF4-FFF2-40B4-BE49-F238E27FC236}">
              <a16:creationId xmlns:a16="http://schemas.microsoft.com/office/drawing/2014/main" id="{00000000-0008-0000-0200-00009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3" name="CustomShape 1">
          <a:extLst>
            <a:ext uri="{FF2B5EF4-FFF2-40B4-BE49-F238E27FC236}">
              <a16:creationId xmlns:a16="http://schemas.microsoft.com/office/drawing/2014/main" id="{00000000-0008-0000-0200-00009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4" name="CustomShape 1">
          <a:extLst>
            <a:ext uri="{FF2B5EF4-FFF2-40B4-BE49-F238E27FC236}">
              <a16:creationId xmlns:a16="http://schemas.microsoft.com/office/drawing/2014/main" id="{00000000-0008-0000-0200-00009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5" name="CustomShape 1">
          <a:extLst>
            <a:ext uri="{FF2B5EF4-FFF2-40B4-BE49-F238E27FC236}">
              <a16:creationId xmlns:a16="http://schemas.microsoft.com/office/drawing/2014/main" id="{00000000-0008-0000-0200-00009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6" name="CustomShape 1">
          <a:extLst>
            <a:ext uri="{FF2B5EF4-FFF2-40B4-BE49-F238E27FC236}">
              <a16:creationId xmlns:a16="http://schemas.microsoft.com/office/drawing/2014/main" id="{00000000-0008-0000-0200-00009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7" name="CustomShape 1">
          <a:extLst>
            <a:ext uri="{FF2B5EF4-FFF2-40B4-BE49-F238E27FC236}">
              <a16:creationId xmlns:a16="http://schemas.microsoft.com/office/drawing/2014/main" id="{00000000-0008-0000-0200-00009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8" name="CustomShape 1">
          <a:extLst>
            <a:ext uri="{FF2B5EF4-FFF2-40B4-BE49-F238E27FC236}">
              <a16:creationId xmlns:a16="http://schemas.microsoft.com/office/drawing/2014/main" id="{00000000-0008-0000-0200-00009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49" name="CustomShape 1">
          <a:extLst>
            <a:ext uri="{FF2B5EF4-FFF2-40B4-BE49-F238E27FC236}">
              <a16:creationId xmlns:a16="http://schemas.microsoft.com/office/drawing/2014/main" id="{00000000-0008-0000-0200-00009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0" name="CustomShape 1">
          <a:extLst>
            <a:ext uri="{FF2B5EF4-FFF2-40B4-BE49-F238E27FC236}">
              <a16:creationId xmlns:a16="http://schemas.microsoft.com/office/drawing/2014/main" id="{00000000-0008-0000-0200-00009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1" name="CustomShape 1">
          <a:extLst>
            <a:ext uri="{FF2B5EF4-FFF2-40B4-BE49-F238E27FC236}">
              <a16:creationId xmlns:a16="http://schemas.microsoft.com/office/drawing/2014/main" id="{00000000-0008-0000-0200-00009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2" name="CustomShape 1">
          <a:extLst>
            <a:ext uri="{FF2B5EF4-FFF2-40B4-BE49-F238E27FC236}">
              <a16:creationId xmlns:a16="http://schemas.microsoft.com/office/drawing/2014/main" id="{00000000-0008-0000-0200-0000A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3" name="CustomShape 1">
          <a:extLst>
            <a:ext uri="{FF2B5EF4-FFF2-40B4-BE49-F238E27FC236}">
              <a16:creationId xmlns:a16="http://schemas.microsoft.com/office/drawing/2014/main" id="{00000000-0008-0000-0200-0000A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4" name="CustomShape 1">
          <a:extLst>
            <a:ext uri="{FF2B5EF4-FFF2-40B4-BE49-F238E27FC236}">
              <a16:creationId xmlns:a16="http://schemas.microsoft.com/office/drawing/2014/main" id="{00000000-0008-0000-0200-0000A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5" name="CustomShape 1">
          <a:extLst>
            <a:ext uri="{FF2B5EF4-FFF2-40B4-BE49-F238E27FC236}">
              <a16:creationId xmlns:a16="http://schemas.microsoft.com/office/drawing/2014/main" id="{00000000-0008-0000-0200-0000A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6" name="CustomShape 1">
          <a:extLst>
            <a:ext uri="{FF2B5EF4-FFF2-40B4-BE49-F238E27FC236}">
              <a16:creationId xmlns:a16="http://schemas.microsoft.com/office/drawing/2014/main" id="{00000000-0008-0000-0200-0000A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7" name="CustomShape 1">
          <a:extLst>
            <a:ext uri="{FF2B5EF4-FFF2-40B4-BE49-F238E27FC236}">
              <a16:creationId xmlns:a16="http://schemas.microsoft.com/office/drawing/2014/main" id="{00000000-0008-0000-0200-0000A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8" name="CustomShape 1">
          <a:extLst>
            <a:ext uri="{FF2B5EF4-FFF2-40B4-BE49-F238E27FC236}">
              <a16:creationId xmlns:a16="http://schemas.microsoft.com/office/drawing/2014/main" id="{00000000-0008-0000-0200-0000A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59" name="CustomShape 1">
          <a:extLst>
            <a:ext uri="{FF2B5EF4-FFF2-40B4-BE49-F238E27FC236}">
              <a16:creationId xmlns:a16="http://schemas.microsoft.com/office/drawing/2014/main" id="{00000000-0008-0000-0200-0000A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0" name="CustomShape 1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1" name="CustomShape 1">
          <a:extLst>
            <a:ext uri="{FF2B5EF4-FFF2-40B4-BE49-F238E27FC236}">
              <a16:creationId xmlns:a16="http://schemas.microsoft.com/office/drawing/2014/main" id="{00000000-0008-0000-0200-0000A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2" name="CustomShape 1">
          <a:extLst>
            <a:ext uri="{FF2B5EF4-FFF2-40B4-BE49-F238E27FC236}">
              <a16:creationId xmlns:a16="http://schemas.microsoft.com/office/drawing/2014/main" id="{00000000-0008-0000-0200-0000A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3" name="CustomShape 1">
          <a:extLst>
            <a:ext uri="{FF2B5EF4-FFF2-40B4-BE49-F238E27FC236}">
              <a16:creationId xmlns:a16="http://schemas.microsoft.com/office/drawing/2014/main" id="{00000000-0008-0000-0200-0000A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4" name="CustomShape 1">
          <a:extLst>
            <a:ext uri="{FF2B5EF4-FFF2-40B4-BE49-F238E27FC236}">
              <a16:creationId xmlns:a16="http://schemas.microsoft.com/office/drawing/2014/main" id="{00000000-0008-0000-0200-0000A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5" name="CustomShape 1">
          <a:extLst>
            <a:ext uri="{FF2B5EF4-FFF2-40B4-BE49-F238E27FC236}">
              <a16:creationId xmlns:a16="http://schemas.microsoft.com/office/drawing/2014/main" id="{00000000-0008-0000-0200-0000A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6" name="CustomShape 1">
          <a:extLst>
            <a:ext uri="{FF2B5EF4-FFF2-40B4-BE49-F238E27FC236}">
              <a16:creationId xmlns:a16="http://schemas.microsoft.com/office/drawing/2014/main" id="{00000000-0008-0000-0200-0000A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7" name="CustomShape 1">
          <a:extLst>
            <a:ext uri="{FF2B5EF4-FFF2-40B4-BE49-F238E27FC236}">
              <a16:creationId xmlns:a16="http://schemas.microsoft.com/office/drawing/2014/main" id="{00000000-0008-0000-0200-0000A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8" name="CustomShape 1">
          <a:extLst>
            <a:ext uri="{FF2B5EF4-FFF2-40B4-BE49-F238E27FC236}">
              <a16:creationId xmlns:a16="http://schemas.microsoft.com/office/drawing/2014/main" id="{00000000-0008-0000-0200-0000B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69" name="CustomShape 1">
          <a:extLst>
            <a:ext uri="{FF2B5EF4-FFF2-40B4-BE49-F238E27FC236}">
              <a16:creationId xmlns:a16="http://schemas.microsoft.com/office/drawing/2014/main" id="{00000000-0008-0000-0200-0000B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0" name="CustomShape 1">
          <a:extLst>
            <a:ext uri="{FF2B5EF4-FFF2-40B4-BE49-F238E27FC236}">
              <a16:creationId xmlns:a16="http://schemas.microsoft.com/office/drawing/2014/main" id="{00000000-0008-0000-0200-0000B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1" name="CustomShape 1">
          <a:extLst>
            <a:ext uri="{FF2B5EF4-FFF2-40B4-BE49-F238E27FC236}">
              <a16:creationId xmlns:a16="http://schemas.microsoft.com/office/drawing/2014/main" id="{00000000-0008-0000-0200-0000B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2" name="CustomShape 1">
          <a:extLst>
            <a:ext uri="{FF2B5EF4-FFF2-40B4-BE49-F238E27FC236}">
              <a16:creationId xmlns:a16="http://schemas.microsoft.com/office/drawing/2014/main" id="{00000000-0008-0000-0200-0000B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3" name="CustomShape 1">
          <a:extLst>
            <a:ext uri="{FF2B5EF4-FFF2-40B4-BE49-F238E27FC236}">
              <a16:creationId xmlns:a16="http://schemas.microsoft.com/office/drawing/2014/main" id="{00000000-0008-0000-0200-0000B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4" name="CustomShape 1">
          <a:extLst>
            <a:ext uri="{FF2B5EF4-FFF2-40B4-BE49-F238E27FC236}">
              <a16:creationId xmlns:a16="http://schemas.microsoft.com/office/drawing/2014/main" id="{00000000-0008-0000-0200-0000B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5" name="CustomShape 1">
          <a:extLst>
            <a:ext uri="{FF2B5EF4-FFF2-40B4-BE49-F238E27FC236}">
              <a16:creationId xmlns:a16="http://schemas.microsoft.com/office/drawing/2014/main" id="{00000000-0008-0000-0200-0000B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6" name="CustomShape 1">
          <a:extLst>
            <a:ext uri="{FF2B5EF4-FFF2-40B4-BE49-F238E27FC236}">
              <a16:creationId xmlns:a16="http://schemas.microsoft.com/office/drawing/2014/main" id="{00000000-0008-0000-0200-0000B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7" name="CustomShape 1">
          <a:extLst>
            <a:ext uri="{FF2B5EF4-FFF2-40B4-BE49-F238E27FC236}">
              <a16:creationId xmlns:a16="http://schemas.microsoft.com/office/drawing/2014/main" id="{00000000-0008-0000-0200-0000B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8" name="CustomShape 1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79" name="CustomShape 1">
          <a:extLst>
            <a:ext uri="{FF2B5EF4-FFF2-40B4-BE49-F238E27FC236}">
              <a16:creationId xmlns:a16="http://schemas.microsoft.com/office/drawing/2014/main" id="{00000000-0008-0000-0200-0000B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80" name="CustomShape 1">
          <a:extLst>
            <a:ext uri="{FF2B5EF4-FFF2-40B4-BE49-F238E27FC236}">
              <a16:creationId xmlns:a16="http://schemas.microsoft.com/office/drawing/2014/main" id="{00000000-0008-0000-0200-0000B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381" name="CustomShape 1">
          <a:extLst>
            <a:ext uri="{FF2B5EF4-FFF2-40B4-BE49-F238E27FC236}">
              <a16:creationId xmlns:a16="http://schemas.microsoft.com/office/drawing/2014/main" id="{00000000-0008-0000-0200-0000B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2" name="CustomShape 1">
          <a:extLst>
            <a:ext uri="{FF2B5EF4-FFF2-40B4-BE49-F238E27FC236}">
              <a16:creationId xmlns:a16="http://schemas.microsoft.com/office/drawing/2014/main" id="{00000000-0008-0000-0200-0000B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3" name="CustomShape 1">
          <a:extLst>
            <a:ext uri="{FF2B5EF4-FFF2-40B4-BE49-F238E27FC236}">
              <a16:creationId xmlns:a16="http://schemas.microsoft.com/office/drawing/2014/main" id="{00000000-0008-0000-0200-0000B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4" name="CustomShape 1">
          <a:extLst>
            <a:ext uri="{FF2B5EF4-FFF2-40B4-BE49-F238E27FC236}">
              <a16:creationId xmlns:a16="http://schemas.microsoft.com/office/drawing/2014/main" id="{00000000-0008-0000-0200-0000C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5" name="CustomShape 1">
          <a:extLst>
            <a:ext uri="{FF2B5EF4-FFF2-40B4-BE49-F238E27FC236}">
              <a16:creationId xmlns:a16="http://schemas.microsoft.com/office/drawing/2014/main" id="{00000000-0008-0000-0200-0000C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6" name="CustomShape 1">
          <a:extLst>
            <a:ext uri="{FF2B5EF4-FFF2-40B4-BE49-F238E27FC236}">
              <a16:creationId xmlns:a16="http://schemas.microsoft.com/office/drawing/2014/main" id="{00000000-0008-0000-0200-0000C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7" name="CustomShape 1">
          <a:extLst>
            <a:ext uri="{FF2B5EF4-FFF2-40B4-BE49-F238E27FC236}">
              <a16:creationId xmlns:a16="http://schemas.microsoft.com/office/drawing/2014/main" id="{00000000-0008-0000-0200-0000C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8" name="CustomShape 1">
          <a:extLst>
            <a:ext uri="{FF2B5EF4-FFF2-40B4-BE49-F238E27FC236}">
              <a16:creationId xmlns:a16="http://schemas.microsoft.com/office/drawing/2014/main" id="{00000000-0008-0000-0200-0000C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89" name="CustomShape 1">
          <a:extLst>
            <a:ext uri="{FF2B5EF4-FFF2-40B4-BE49-F238E27FC236}">
              <a16:creationId xmlns:a16="http://schemas.microsoft.com/office/drawing/2014/main" id="{00000000-0008-0000-0200-0000C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0" name="CustomShape 1">
          <a:extLst>
            <a:ext uri="{FF2B5EF4-FFF2-40B4-BE49-F238E27FC236}">
              <a16:creationId xmlns:a16="http://schemas.microsoft.com/office/drawing/2014/main" id="{00000000-0008-0000-0200-0000C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1" name="CustomShape 1">
          <a:extLst>
            <a:ext uri="{FF2B5EF4-FFF2-40B4-BE49-F238E27FC236}">
              <a16:creationId xmlns:a16="http://schemas.microsoft.com/office/drawing/2014/main" id="{00000000-0008-0000-0200-0000C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2" name="CustomShape 1">
          <a:extLst>
            <a:ext uri="{FF2B5EF4-FFF2-40B4-BE49-F238E27FC236}">
              <a16:creationId xmlns:a16="http://schemas.microsoft.com/office/drawing/2014/main" id="{00000000-0008-0000-0200-0000C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3" name="CustomShape 1">
          <a:extLst>
            <a:ext uri="{FF2B5EF4-FFF2-40B4-BE49-F238E27FC236}">
              <a16:creationId xmlns:a16="http://schemas.microsoft.com/office/drawing/2014/main" id="{00000000-0008-0000-0200-0000C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4" name="CustomShape 1">
          <a:extLst>
            <a:ext uri="{FF2B5EF4-FFF2-40B4-BE49-F238E27FC236}">
              <a16:creationId xmlns:a16="http://schemas.microsoft.com/office/drawing/2014/main" id="{00000000-0008-0000-0200-0000C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5" name="CustomShape 1">
          <a:extLst>
            <a:ext uri="{FF2B5EF4-FFF2-40B4-BE49-F238E27FC236}">
              <a16:creationId xmlns:a16="http://schemas.microsoft.com/office/drawing/2014/main" id="{00000000-0008-0000-0200-0000C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6" name="CustomShape 1">
          <a:extLst>
            <a:ext uri="{FF2B5EF4-FFF2-40B4-BE49-F238E27FC236}">
              <a16:creationId xmlns:a16="http://schemas.microsoft.com/office/drawing/2014/main" id="{00000000-0008-0000-0200-0000C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7" name="CustomShape 1">
          <a:extLst>
            <a:ext uri="{FF2B5EF4-FFF2-40B4-BE49-F238E27FC236}">
              <a16:creationId xmlns:a16="http://schemas.microsoft.com/office/drawing/2014/main" id="{00000000-0008-0000-0200-0000C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8" name="CustomShape 1">
          <a:extLst>
            <a:ext uri="{FF2B5EF4-FFF2-40B4-BE49-F238E27FC236}">
              <a16:creationId xmlns:a16="http://schemas.microsoft.com/office/drawing/2014/main" id="{00000000-0008-0000-0200-0000C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399" name="CustomShape 1">
          <a:extLst>
            <a:ext uri="{FF2B5EF4-FFF2-40B4-BE49-F238E27FC236}">
              <a16:creationId xmlns:a16="http://schemas.microsoft.com/office/drawing/2014/main" id="{00000000-0008-0000-0200-0000C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0" name="CustomShape 1">
          <a:extLst>
            <a:ext uri="{FF2B5EF4-FFF2-40B4-BE49-F238E27FC236}">
              <a16:creationId xmlns:a16="http://schemas.microsoft.com/office/drawing/2014/main" id="{00000000-0008-0000-0200-0000D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1" name="CustomShape 1">
          <a:extLst>
            <a:ext uri="{FF2B5EF4-FFF2-40B4-BE49-F238E27FC236}">
              <a16:creationId xmlns:a16="http://schemas.microsoft.com/office/drawing/2014/main" id="{00000000-0008-0000-0200-0000D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2" name="CustomShape 1">
          <a:extLst>
            <a:ext uri="{FF2B5EF4-FFF2-40B4-BE49-F238E27FC236}">
              <a16:creationId xmlns:a16="http://schemas.microsoft.com/office/drawing/2014/main" id="{00000000-0008-0000-0200-0000D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3" name="CustomShape 1">
          <a:extLst>
            <a:ext uri="{FF2B5EF4-FFF2-40B4-BE49-F238E27FC236}">
              <a16:creationId xmlns:a16="http://schemas.microsoft.com/office/drawing/2014/main" id="{00000000-0008-0000-0200-0000D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4" name="CustomShape 1">
          <a:extLst>
            <a:ext uri="{FF2B5EF4-FFF2-40B4-BE49-F238E27FC236}">
              <a16:creationId xmlns:a16="http://schemas.microsoft.com/office/drawing/2014/main" id="{00000000-0008-0000-0200-0000D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5" name="CustomShape 1">
          <a:extLst>
            <a:ext uri="{FF2B5EF4-FFF2-40B4-BE49-F238E27FC236}">
              <a16:creationId xmlns:a16="http://schemas.microsoft.com/office/drawing/2014/main" id="{00000000-0008-0000-0200-0000D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6" name="CustomShape 1">
          <a:extLst>
            <a:ext uri="{FF2B5EF4-FFF2-40B4-BE49-F238E27FC236}">
              <a16:creationId xmlns:a16="http://schemas.microsoft.com/office/drawing/2014/main" id="{00000000-0008-0000-0200-0000D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7" name="CustomShape 1">
          <a:extLst>
            <a:ext uri="{FF2B5EF4-FFF2-40B4-BE49-F238E27FC236}">
              <a16:creationId xmlns:a16="http://schemas.microsoft.com/office/drawing/2014/main" id="{00000000-0008-0000-0200-0000D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8" name="CustomShape 1">
          <a:extLst>
            <a:ext uri="{FF2B5EF4-FFF2-40B4-BE49-F238E27FC236}">
              <a16:creationId xmlns:a16="http://schemas.microsoft.com/office/drawing/2014/main" id="{00000000-0008-0000-0200-0000D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09" name="CustomShape 1">
          <a:extLst>
            <a:ext uri="{FF2B5EF4-FFF2-40B4-BE49-F238E27FC236}">
              <a16:creationId xmlns:a16="http://schemas.microsoft.com/office/drawing/2014/main" id="{00000000-0008-0000-0200-0000D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0" name="CustomShape 1">
          <a:extLst>
            <a:ext uri="{FF2B5EF4-FFF2-40B4-BE49-F238E27FC236}">
              <a16:creationId xmlns:a16="http://schemas.microsoft.com/office/drawing/2014/main" id="{00000000-0008-0000-0200-0000D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1" name="CustomShape 1">
          <a:extLst>
            <a:ext uri="{FF2B5EF4-FFF2-40B4-BE49-F238E27FC236}">
              <a16:creationId xmlns:a16="http://schemas.microsoft.com/office/drawing/2014/main" id="{00000000-0008-0000-0200-0000D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2" name="CustomShape 1">
          <a:extLst>
            <a:ext uri="{FF2B5EF4-FFF2-40B4-BE49-F238E27FC236}">
              <a16:creationId xmlns:a16="http://schemas.microsoft.com/office/drawing/2014/main" id="{00000000-0008-0000-0200-0000D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3" name="CustomShape 1">
          <a:extLst>
            <a:ext uri="{FF2B5EF4-FFF2-40B4-BE49-F238E27FC236}">
              <a16:creationId xmlns:a16="http://schemas.microsoft.com/office/drawing/2014/main" id="{00000000-0008-0000-0200-0000D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4" name="CustomShape 1">
          <a:extLst>
            <a:ext uri="{FF2B5EF4-FFF2-40B4-BE49-F238E27FC236}">
              <a16:creationId xmlns:a16="http://schemas.microsoft.com/office/drawing/2014/main" id="{00000000-0008-0000-0200-0000D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5" name="CustomShape 1">
          <a:extLst>
            <a:ext uri="{FF2B5EF4-FFF2-40B4-BE49-F238E27FC236}">
              <a16:creationId xmlns:a16="http://schemas.microsoft.com/office/drawing/2014/main" id="{00000000-0008-0000-0200-0000D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6" name="CustomShape 1">
          <a:extLst>
            <a:ext uri="{FF2B5EF4-FFF2-40B4-BE49-F238E27FC236}">
              <a16:creationId xmlns:a16="http://schemas.microsoft.com/office/drawing/2014/main" id="{00000000-0008-0000-0200-0000E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7" name="CustomShape 1">
          <a:extLst>
            <a:ext uri="{FF2B5EF4-FFF2-40B4-BE49-F238E27FC236}">
              <a16:creationId xmlns:a16="http://schemas.microsoft.com/office/drawing/2014/main" id="{00000000-0008-0000-0200-0000E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8" name="CustomShape 1">
          <a:extLst>
            <a:ext uri="{FF2B5EF4-FFF2-40B4-BE49-F238E27FC236}">
              <a16:creationId xmlns:a16="http://schemas.microsoft.com/office/drawing/2014/main" id="{00000000-0008-0000-0200-0000E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19" name="CustomShape 1">
          <a:extLst>
            <a:ext uri="{FF2B5EF4-FFF2-40B4-BE49-F238E27FC236}">
              <a16:creationId xmlns:a16="http://schemas.microsoft.com/office/drawing/2014/main" id="{00000000-0008-0000-0200-0000E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0" name="CustomShape 1">
          <a:extLst>
            <a:ext uri="{FF2B5EF4-FFF2-40B4-BE49-F238E27FC236}">
              <a16:creationId xmlns:a16="http://schemas.microsoft.com/office/drawing/2014/main" id="{00000000-0008-0000-0200-0000E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1" name="CustomShape 1">
          <a:extLst>
            <a:ext uri="{FF2B5EF4-FFF2-40B4-BE49-F238E27FC236}">
              <a16:creationId xmlns:a16="http://schemas.microsoft.com/office/drawing/2014/main" id="{00000000-0008-0000-0200-0000E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2" name="CustomShape 1">
          <a:extLst>
            <a:ext uri="{FF2B5EF4-FFF2-40B4-BE49-F238E27FC236}">
              <a16:creationId xmlns:a16="http://schemas.microsoft.com/office/drawing/2014/main" id="{00000000-0008-0000-0200-0000E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3" name="CustomShape 1">
          <a:extLst>
            <a:ext uri="{FF2B5EF4-FFF2-40B4-BE49-F238E27FC236}">
              <a16:creationId xmlns:a16="http://schemas.microsoft.com/office/drawing/2014/main" id="{00000000-0008-0000-0200-0000E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4" name="CustomShape 1">
          <a:extLst>
            <a:ext uri="{FF2B5EF4-FFF2-40B4-BE49-F238E27FC236}">
              <a16:creationId xmlns:a16="http://schemas.microsoft.com/office/drawing/2014/main" id="{00000000-0008-0000-0200-0000E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5" name="CustomShape 1">
          <a:extLst>
            <a:ext uri="{FF2B5EF4-FFF2-40B4-BE49-F238E27FC236}">
              <a16:creationId xmlns:a16="http://schemas.microsoft.com/office/drawing/2014/main" id="{00000000-0008-0000-0200-0000E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6" name="CustomShape 1">
          <a:extLst>
            <a:ext uri="{FF2B5EF4-FFF2-40B4-BE49-F238E27FC236}">
              <a16:creationId xmlns:a16="http://schemas.microsoft.com/office/drawing/2014/main" id="{00000000-0008-0000-0200-0000E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7" name="CustomShape 1">
          <a:extLst>
            <a:ext uri="{FF2B5EF4-FFF2-40B4-BE49-F238E27FC236}">
              <a16:creationId xmlns:a16="http://schemas.microsoft.com/office/drawing/2014/main" id="{00000000-0008-0000-0200-0000E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8" name="CustomShape 1">
          <a:extLst>
            <a:ext uri="{FF2B5EF4-FFF2-40B4-BE49-F238E27FC236}">
              <a16:creationId xmlns:a16="http://schemas.microsoft.com/office/drawing/2014/main" id="{00000000-0008-0000-0200-0000E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29" name="CustomShape 1">
          <a:extLst>
            <a:ext uri="{FF2B5EF4-FFF2-40B4-BE49-F238E27FC236}">
              <a16:creationId xmlns:a16="http://schemas.microsoft.com/office/drawing/2014/main" id="{00000000-0008-0000-0200-0000E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866775</xdr:colOff>
      <xdr:row>87</xdr:row>
      <xdr:rowOff>78105</xdr:rowOff>
    </xdr:from>
    <xdr:to>
      <xdr:col>2</xdr:col>
      <xdr:colOff>933450</xdr:colOff>
      <xdr:row>87</xdr:row>
      <xdr:rowOff>144780</xdr:rowOff>
    </xdr:to>
    <xdr:sp macro="" textlink="">
      <xdr:nvSpPr>
        <xdr:cNvPr id="8430" name="CustomShape 1">
          <a:extLst>
            <a:ext uri="{FF2B5EF4-FFF2-40B4-BE49-F238E27FC236}">
              <a16:creationId xmlns:a16="http://schemas.microsoft.com/office/drawing/2014/main" id="{00000000-0008-0000-0200-0000EE200000}"/>
            </a:ext>
          </a:extLst>
        </xdr:cNvPr>
        <xdr:cNvSpPr>
          <a:spLocks noChangeArrowheads="1"/>
        </xdr:cNvSpPr>
      </xdr:nvSpPr>
      <xdr:spPr bwMode="auto">
        <a:xfrm>
          <a:off x="1828800" y="17078325"/>
          <a:ext cx="6667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1" name="CustomShape 1">
          <a:extLst>
            <a:ext uri="{FF2B5EF4-FFF2-40B4-BE49-F238E27FC236}">
              <a16:creationId xmlns:a16="http://schemas.microsoft.com/office/drawing/2014/main" id="{00000000-0008-0000-0200-0000E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2" name="CustomShape 1">
          <a:extLst>
            <a:ext uri="{FF2B5EF4-FFF2-40B4-BE49-F238E27FC236}">
              <a16:creationId xmlns:a16="http://schemas.microsoft.com/office/drawing/2014/main" id="{00000000-0008-0000-0200-0000F0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3" name="CustomShape 1">
          <a:extLst>
            <a:ext uri="{FF2B5EF4-FFF2-40B4-BE49-F238E27FC236}">
              <a16:creationId xmlns:a16="http://schemas.microsoft.com/office/drawing/2014/main" id="{00000000-0008-0000-0200-0000F1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4" name="CustomShape 1">
          <a:extLst>
            <a:ext uri="{FF2B5EF4-FFF2-40B4-BE49-F238E27FC236}">
              <a16:creationId xmlns:a16="http://schemas.microsoft.com/office/drawing/2014/main" id="{00000000-0008-0000-0200-0000F2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5" name="CustomShape 1">
          <a:extLst>
            <a:ext uri="{FF2B5EF4-FFF2-40B4-BE49-F238E27FC236}">
              <a16:creationId xmlns:a16="http://schemas.microsoft.com/office/drawing/2014/main" id="{00000000-0008-0000-0200-0000F3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6" name="CustomShape 1">
          <a:extLst>
            <a:ext uri="{FF2B5EF4-FFF2-40B4-BE49-F238E27FC236}">
              <a16:creationId xmlns:a16="http://schemas.microsoft.com/office/drawing/2014/main" id="{00000000-0008-0000-0200-0000F4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7" name="CustomShape 1">
          <a:extLst>
            <a:ext uri="{FF2B5EF4-FFF2-40B4-BE49-F238E27FC236}">
              <a16:creationId xmlns:a16="http://schemas.microsoft.com/office/drawing/2014/main" id="{00000000-0008-0000-0200-0000F5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8" name="CustomShape 1">
          <a:extLst>
            <a:ext uri="{FF2B5EF4-FFF2-40B4-BE49-F238E27FC236}">
              <a16:creationId xmlns:a16="http://schemas.microsoft.com/office/drawing/2014/main" id="{00000000-0008-0000-0200-0000F6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39" name="CustomShape 1">
          <a:extLst>
            <a:ext uri="{FF2B5EF4-FFF2-40B4-BE49-F238E27FC236}">
              <a16:creationId xmlns:a16="http://schemas.microsoft.com/office/drawing/2014/main" id="{00000000-0008-0000-0200-0000F7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0" name="CustomShape 1">
          <a:extLst>
            <a:ext uri="{FF2B5EF4-FFF2-40B4-BE49-F238E27FC236}">
              <a16:creationId xmlns:a16="http://schemas.microsoft.com/office/drawing/2014/main" id="{00000000-0008-0000-0200-0000F8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1" name="CustomShape 1">
          <a:extLst>
            <a:ext uri="{FF2B5EF4-FFF2-40B4-BE49-F238E27FC236}">
              <a16:creationId xmlns:a16="http://schemas.microsoft.com/office/drawing/2014/main" id="{00000000-0008-0000-0200-0000F9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2" name="CustomShape 1">
          <a:extLst>
            <a:ext uri="{FF2B5EF4-FFF2-40B4-BE49-F238E27FC236}">
              <a16:creationId xmlns:a16="http://schemas.microsoft.com/office/drawing/2014/main" id="{00000000-0008-0000-0200-0000FA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3" name="CustomShape 1">
          <a:extLst>
            <a:ext uri="{FF2B5EF4-FFF2-40B4-BE49-F238E27FC236}">
              <a16:creationId xmlns:a16="http://schemas.microsoft.com/office/drawing/2014/main" id="{00000000-0008-0000-0200-0000FB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4" name="CustomShape 1">
          <a:extLst>
            <a:ext uri="{FF2B5EF4-FFF2-40B4-BE49-F238E27FC236}">
              <a16:creationId xmlns:a16="http://schemas.microsoft.com/office/drawing/2014/main" id="{00000000-0008-0000-0200-0000FC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5" name="CustomShape 1">
          <a:extLst>
            <a:ext uri="{FF2B5EF4-FFF2-40B4-BE49-F238E27FC236}">
              <a16:creationId xmlns:a16="http://schemas.microsoft.com/office/drawing/2014/main" id="{00000000-0008-0000-0200-0000FD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6" name="CustomShape 1">
          <a:extLst>
            <a:ext uri="{FF2B5EF4-FFF2-40B4-BE49-F238E27FC236}">
              <a16:creationId xmlns:a16="http://schemas.microsoft.com/office/drawing/2014/main" id="{00000000-0008-0000-0200-0000FE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7" name="CustomShape 1">
          <a:extLst>
            <a:ext uri="{FF2B5EF4-FFF2-40B4-BE49-F238E27FC236}">
              <a16:creationId xmlns:a16="http://schemas.microsoft.com/office/drawing/2014/main" id="{00000000-0008-0000-0200-0000FF20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8" name="CustomShape 1">
          <a:extLst>
            <a:ext uri="{FF2B5EF4-FFF2-40B4-BE49-F238E27FC236}">
              <a16:creationId xmlns:a16="http://schemas.microsoft.com/office/drawing/2014/main" id="{00000000-0008-0000-0200-000000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49" name="CustomShape 1">
          <a:extLst>
            <a:ext uri="{FF2B5EF4-FFF2-40B4-BE49-F238E27FC236}">
              <a16:creationId xmlns:a16="http://schemas.microsoft.com/office/drawing/2014/main" id="{00000000-0008-0000-0200-000001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0" name="CustomShape 1">
          <a:extLst>
            <a:ext uri="{FF2B5EF4-FFF2-40B4-BE49-F238E27FC236}">
              <a16:creationId xmlns:a16="http://schemas.microsoft.com/office/drawing/2014/main" id="{00000000-0008-0000-0200-000002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1" name="CustomShape 1">
          <a:extLst>
            <a:ext uri="{FF2B5EF4-FFF2-40B4-BE49-F238E27FC236}">
              <a16:creationId xmlns:a16="http://schemas.microsoft.com/office/drawing/2014/main" id="{00000000-0008-0000-0200-000003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2" name="CustomShape 1">
          <a:extLst>
            <a:ext uri="{FF2B5EF4-FFF2-40B4-BE49-F238E27FC236}">
              <a16:creationId xmlns:a16="http://schemas.microsoft.com/office/drawing/2014/main" id="{00000000-0008-0000-0200-000004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3" name="CustomShape 1">
          <a:extLst>
            <a:ext uri="{FF2B5EF4-FFF2-40B4-BE49-F238E27FC236}">
              <a16:creationId xmlns:a16="http://schemas.microsoft.com/office/drawing/2014/main" id="{00000000-0008-0000-0200-000005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4" name="CustomShape 1">
          <a:extLst>
            <a:ext uri="{FF2B5EF4-FFF2-40B4-BE49-F238E27FC236}">
              <a16:creationId xmlns:a16="http://schemas.microsoft.com/office/drawing/2014/main" id="{00000000-0008-0000-0200-000006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5" name="CustomShape 1">
          <a:extLst>
            <a:ext uri="{FF2B5EF4-FFF2-40B4-BE49-F238E27FC236}">
              <a16:creationId xmlns:a16="http://schemas.microsoft.com/office/drawing/2014/main" id="{00000000-0008-0000-0200-000007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6" name="CustomShape 1">
          <a:extLst>
            <a:ext uri="{FF2B5EF4-FFF2-40B4-BE49-F238E27FC236}">
              <a16:creationId xmlns:a16="http://schemas.microsoft.com/office/drawing/2014/main" id="{00000000-0008-0000-0200-000008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7" name="CustomShape 1">
          <a:extLst>
            <a:ext uri="{FF2B5EF4-FFF2-40B4-BE49-F238E27FC236}">
              <a16:creationId xmlns:a16="http://schemas.microsoft.com/office/drawing/2014/main" id="{00000000-0008-0000-0200-000009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8" name="CustomShape 1">
          <a:extLst>
            <a:ext uri="{FF2B5EF4-FFF2-40B4-BE49-F238E27FC236}">
              <a16:creationId xmlns:a16="http://schemas.microsoft.com/office/drawing/2014/main" id="{00000000-0008-0000-0200-00000A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59" name="CustomShape 1">
          <a:extLst>
            <a:ext uri="{FF2B5EF4-FFF2-40B4-BE49-F238E27FC236}">
              <a16:creationId xmlns:a16="http://schemas.microsoft.com/office/drawing/2014/main" id="{00000000-0008-0000-0200-00000B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0" name="CustomShape 1">
          <a:extLst>
            <a:ext uri="{FF2B5EF4-FFF2-40B4-BE49-F238E27FC236}">
              <a16:creationId xmlns:a16="http://schemas.microsoft.com/office/drawing/2014/main" id="{00000000-0008-0000-0200-00000C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1" name="CustomShape 1">
          <a:extLst>
            <a:ext uri="{FF2B5EF4-FFF2-40B4-BE49-F238E27FC236}">
              <a16:creationId xmlns:a16="http://schemas.microsoft.com/office/drawing/2014/main" id="{00000000-0008-0000-0200-00000D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2" name="CustomShape 1">
          <a:extLst>
            <a:ext uri="{FF2B5EF4-FFF2-40B4-BE49-F238E27FC236}">
              <a16:creationId xmlns:a16="http://schemas.microsoft.com/office/drawing/2014/main" id="{00000000-0008-0000-0200-00000E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3" name="CustomShape 1">
          <a:extLst>
            <a:ext uri="{FF2B5EF4-FFF2-40B4-BE49-F238E27FC236}">
              <a16:creationId xmlns:a16="http://schemas.microsoft.com/office/drawing/2014/main" id="{00000000-0008-0000-0200-00000F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4" name="CustomShape 1">
          <a:extLst>
            <a:ext uri="{FF2B5EF4-FFF2-40B4-BE49-F238E27FC236}">
              <a16:creationId xmlns:a16="http://schemas.microsoft.com/office/drawing/2014/main" id="{00000000-0008-0000-0200-000010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5" name="CustomShape 1">
          <a:extLst>
            <a:ext uri="{FF2B5EF4-FFF2-40B4-BE49-F238E27FC236}">
              <a16:creationId xmlns:a16="http://schemas.microsoft.com/office/drawing/2014/main" id="{00000000-0008-0000-0200-000011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6" name="CustomShape 1">
          <a:extLst>
            <a:ext uri="{FF2B5EF4-FFF2-40B4-BE49-F238E27FC236}">
              <a16:creationId xmlns:a16="http://schemas.microsoft.com/office/drawing/2014/main" id="{00000000-0008-0000-0200-000012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7" name="CustomShape 1">
          <a:extLst>
            <a:ext uri="{FF2B5EF4-FFF2-40B4-BE49-F238E27FC236}">
              <a16:creationId xmlns:a16="http://schemas.microsoft.com/office/drawing/2014/main" id="{00000000-0008-0000-0200-000013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8" name="CustomShape 1">
          <a:extLst>
            <a:ext uri="{FF2B5EF4-FFF2-40B4-BE49-F238E27FC236}">
              <a16:creationId xmlns:a16="http://schemas.microsoft.com/office/drawing/2014/main" id="{00000000-0008-0000-0200-000014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69" name="CustomShape 1">
          <a:extLst>
            <a:ext uri="{FF2B5EF4-FFF2-40B4-BE49-F238E27FC236}">
              <a16:creationId xmlns:a16="http://schemas.microsoft.com/office/drawing/2014/main" id="{00000000-0008-0000-0200-000015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0" name="CustomShape 1">
          <a:extLst>
            <a:ext uri="{FF2B5EF4-FFF2-40B4-BE49-F238E27FC236}">
              <a16:creationId xmlns:a16="http://schemas.microsoft.com/office/drawing/2014/main" id="{00000000-0008-0000-0200-000016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1" name="CustomShape 1">
          <a:extLst>
            <a:ext uri="{FF2B5EF4-FFF2-40B4-BE49-F238E27FC236}">
              <a16:creationId xmlns:a16="http://schemas.microsoft.com/office/drawing/2014/main" id="{00000000-0008-0000-0200-000017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2" name="CustomShape 1">
          <a:extLst>
            <a:ext uri="{FF2B5EF4-FFF2-40B4-BE49-F238E27FC236}">
              <a16:creationId xmlns:a16="http://schemas.microsoft.com/office/drawing/2014/main" id="{00000000-0008-0000-0200-000018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3" name="CustomShape 1">
          <a:extLst>
            <a:ext uri="{FF2B5EF4-FFF2-40B4-BE49-F238E27FC236}">
              <a16:creationId xmlns:a16="http://schemas.microsoft.com/office/drawing/2014/main" id="{00000000-0008-0000-0200-000019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4" name="CustomShape 1">
          <a:extLst>
            <a:ext uri="{FF2B5EF4-FFF2-40B4-BE49-F238E27FC236}">
              <a16:creationId xmlns:a16="http://schemas.microsoft.com/office/drawing/2014/main" id="{00000000-0008-0000-0200-00001A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5" name="CustomShape 1">
          <a:extLst>
            <a:ext uri="{FF2B5EF4-FFF2-40B4-BE49-F238E27FC236}">
              <a16:creationId xmlns:a16="http://schemas.microsoft.com/office/drawing/2014/main" id="{00000000-0008-0000-0200-00001B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6" name="CustomShape 1">
          <a:extLst>
            <a:ext uri="{FF2B5EF4-FFF2-40B4-BE49-F238E27FC236}">
              <a16:creationId xmlns:a16="http://schemas.microsoft.com/office/drawing/2014/main" id="{00000000-0008-0000-0200-00001C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77" name="CustomShape 1">
          <a:extLst>
            <a:ext uri="{FF2B5EF4-FFF2-40B4-BE49-F238E27FC236}">
              <a16:creationId xmlns:a16="http://schemas.microsoft.com/office/drawing/2014/main" id="{00000000-0008-0000-0200-00001D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1000125</xdr:colOff>
      <xdr:row>87</xdr:row>
      <xdr:rowOff>78105</xdr:rowOff>
    </xdr:from>
    <xdr:to>
      <xdr:col>2</xdr:col>
      <xdr:colOff>1066800</xdr:colOff>
      <xdr:row>87</xdr:row>
      <xdr:rowOff>163830</xdr:rowOff>
    </xdr:to>
    <xdr:sp macro="" textlink="">
      <xdr:nvSpPr>
        <xdr:cNvPr id="8478" name="CustomShape 1">
          <a:extLst>
            <a:ext uri="{FF2B5EF4-FFF2-40B4-BE49-F238E27FC236}">
              <a16:creationId xmlns:a16="http://schemas.microsoft.com/office/drawing/2014/main" id="{00000000-0008-0000-0200-00001E210000}"/>
            </a:ext>
          </a:extLst>
        </xdr:cNvPr>
        <xdr:cNvSpPr>
          <a:spLocks noChangeArrowheads="1"/>
        </xdr:cNvSpPr>
      </xdr:nvSpPr>
      <xdr:spPr bwMode="auto">
        <a:xfrm>
          <a:off x="1962150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79" name="CustomShape 1">
          <a:extLst>
            <a:ext uri="{FF2B5EF4-FFF2-40B4-BE49-F238E27FC236}">
              <a16:creationId xmlns:a16="http://schemas.microsoft.com/office/drawing/2014/main" id="{00000000-0008-0000-0200-00001F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0" name="CustomShape 1">
          <a:extLst>
            <a:ext uri="{FF2B5EF4-FFF2-40B4-BE49-F238E27FC236}">
              <a16:creationId xmlns:a16="http://schemas.microsoft.com/office/drawing/2014/main" id="{00000000-0008-0000-0200-000020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1" name="CustomShape 1">
          <a:extLst>
            <a:ext uri="{FF2B5EF4-FFF2-40B4-BE49-F238E27FC236}">
              <a16:creationId xmlns:a16="http://schemas.microsoft.com/office/drawing/2014/main" id="{00000000-0008-0000-0200-000021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2" name="CustomShape 1">
          <a:extLst>
            <a:ext uri="{FF2B5EF4-FFF2-40B4-BE49-F238E27FC236}">
              <a16:creationId xmlns:a16="http://schemas.microsoft.com/office/drawing/2014/main" id="{00000000-0008-0000-0200-000022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3" name="CustomShape 1">
          <a:extLst>
            <a:ext uri="{FF2B5EF4-FFF2-40B4-BE49-F238E27FC236}">
              <a16:creationId xmlns:a16="http://schemas.microsoft.com/office/drawing/2014/main" id="{00000000-0008-0000-0200-000023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4" name="CustomShape 1">
          <a:extLst>
            <a:ext uri="{FF2B5EF4-FFF2-40B4-BE49-F238E27FC236}">
              <a16:creationId xmlns:a16="http://schemas.microsoft.com/office/drawing/2014/main" id="{00000000-0008-0000-0200-000024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5" name="CustomShape 1">
          <a:extLst>
            <a:ext uri="{FF2B5EF4-FFF2-40B4-BE49-F238E27FC236}">
              <a16:creationId xmlns:a16="http://schemas.microsoft.com/office/drawing/2014/main" id="{00000000-0008-0000-0200-000025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486" name="CustomShape 1">
          <a:extLst>
            <a:ext uri="{FF2B5EF4-FFF2-40B4-BE49-F238E27FC236}">
              <a16:creationId xmlns:a16="http://schemas.microsoft.com/office/drawing/2014/main" id="{00000000-0008-0000-0200-000026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1009650</xdr:colOff>
      <xdr:row>87</xdr:row>
      <xdr:rowOff>78105</xdr:rowOff>
    </xdr:from>
    <xdr:to>
      <xdr:col>2</xdr:col>
      <xdr:colOff>1076325</xdr:colOff>
      <xdr:row>88</xdr:row>
      <xdr:rowOff>5715</xdr:rowOff>
    </xdr:to>
    <xdr:sp macro="" textlink="">
      <xdr:nvSpPr>
        <xdr:cNvPr id="8487" name="CustomShape 1">
          <a:extLst>
            <a:ext uri="{FF2B5EF4-FFF2-40B4-BE49-F238E27FC236}">
              <a16:creationId xmlns:a16="http://schemas.microsoft.com/office/drawing/2014/main" id="{00000000-0008-0000-0200-000027210000}"/>
            </a:ext>
          </a:extLst>
        </xdr:cNvPr>
        <xdr:cNvSpPr>
          <a:spLocks noChangeArrowheads="1"/>
        </xdr:cNvSpPr>
      </xdr:nvSpPr>
      <xdr:spPr bwMode="auto">
        <a:xfrm>
          <a:off x="1971675" y="17078325"/>
          <a:ext cx="666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88" name="CustomShape 1">
          <a:extLst>
            <a:ext uri="{FF2B5EF4-FFF2-40B4-BE49-F238E27FC236}">
              <a16:creationId xmlns:a16="http://schemas.microsoft.com/office/drawing/2014/main" id="{00000000-0008-0000-0200-000028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89" name="CustomShape 1">
          <a:extLst>
            <a:ext uri="{FF2B5EF4-FFF2-40B4-BE49-F238E27FC236}">
              <a16:creationId xmlns:a16="http://schemas.microsoft.com/office/drawing/2014/main" id="{00000000-0008-0000-0200-000029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0" name="CustomShape 1">
          <a:extLst>
            <a:ext uri="{FF2B5EF4-FFF2-40B4-BE49-F238E27FC236}">
              <a16:creationId xmlns:a16="http://schemas.microsoft.com/office/drawing/2014/main" id="{00000000-0008-0000-0200-00002A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1" name="CustomShape 1">
          <a:extLst>
            <a:ext uri="{FF2B5EF4-FFF2-40B4-BE49-F238E27FC236}">
              <a16:creationId xmlns:a16="http://schemas.microsoft.com/office/drawing/2014/main" id="{00000000-0008-0000-0200-00002B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2" name="CustomShape 1">
          <a:extLst>
            <a:ext uri="{FF2B5EF4-FFF2-40B4-BE49-F238E27FC236}">
              <a16:creationId xmlns:a16="http://schemas.microsoft.com/office/drawing/2014/main" id="{00000000-0008-0000-0200-00002C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3" name="CustomShape 1">
          <a:extLst>
            <a:ext uri="{FF2B5EF4-FFF2-40B4-BE49-F238E27FC236}">
              <a16:creationId xmlns:a16="http://schemas.microsoft.com/office/drawing/2014/main" id="{00000000-0008-0000-0200-00002D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4" name="CustomShape 1">
          <a:extLst>
            <a:ext uri="{FF2B5EF4-FFF2-40B4-BE49-F238E27FC236}">
              <a16:creationId xmlns:a16="http://schemas.microsoft.com/office/drawing/2014/main" id="{00000000-0008-0000-0200-00002E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5" name="CustomShape 1">
          <a:extLst>
            <a:ext uri="{FF2B5EF4-FFF2-40B4-BE49-F238E27FC236}">
              <a16:creationId xmlns:a16="http://schemas.microsoft.com/office/drawing/2014/main" id="{00000000-0008-0000-0200-00002F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6" name="CustomShape 1">
          <a:extLst>
            <a:ext uri="{FF2B5EF4-FFF2-40B4-BE49-F238E27FC236}">
              <a16:creationId xmlns:a16="http://schemas.microsoft.com/office/drawing/2014/main" id="{00000000-0008-0000-0200-000030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7" name="CustomShape 1">
          <a:extLst>
            <a:ext uri="{FF2B5EF4-FFF2-40B4-BE49-F238E27FC236}">
              <a16:creationId xmlns:a16="http://schemas.microsoft.com/office/drawing/2014/main" id="{00000000-0008-0000-0200-000031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8" name="CustomShape 1">
          <a:extLst>
            <a:ext uri="{FF2B5EF4-FFF2-40B4-BE49-F238E27FC236}">
              <a16:creationId xmlns:a16="http://schemas.microsoft.com/office/drawing/2014/main" id="{00000000-0008-0000-0200-000032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499" name="CustomShape 1">
          <a:extLst>
            <a:ext uri="{FF2B5EF4-FFF2-40B4-BE49-F238E27FC236}">
              <a16:creationId xmlns:a16="http://schemas.microsoft.com/office/drawing/2014/main" id="{00000000-0008-0000-0200-000033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500" name="CustomShape 1">
          <a:extLst>
            <a:ext uri="{FF2B5EF4-FFF2-40B4-BE49-F238E27FC236}">
              <a16:creationId xmlns:a16="http://schemas.microsoft.com/office/drawing/2014/main" id="{00000000-0008-0000-0200-000034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501" name="CustomShape 1">
          <a:extLst>
            <a:ext uri="{FF2B5EF4-FFF2-40B4-BE49-F238E27FC236}">
              <a16:creationId xmlns:a16="http://schemas.microsoft.com/office/drawing/2014/main" id="{00000000-0008-0000-0200-000035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502" name="CustomShape 1">
          <a:extLst>
            <a:ext uri="{FF2B5EF4-FFF2-40B4-BE49-F238E27FC236}">
              <a16:creationId xmlns:a16="http://schemas.microsoft.com/office/drawing/2014/main" id="{00000000-0008-0000-0200-000036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87</xdr:row>
      <xdr:rowOff>163830</xdr:rowOff>
    </xdr:to>
    <xdr:sp macro="" textlink="">
      <xdr:nvSpPr>
        <xdr:cNvPr id="8503" name="CustomShape 1">
          <a:extLst>
            <a:ext uri="{FF2B5EF4-FFF2-40B4-BE49-F238E27FC236}">
              <a16:creationId xmlns:a16="http://schemas.microsoft.com/office/drawing/2014/main" id="{00000000-0008-0000-0200-000037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04" name="CustomShape 1">
          <a:extLst>
            <a:ext uri="{FF2B5EF4-FFF2-40B4-BE49-F238E27FC236}">
              <a16:creationId xmlns:a16="http://schemas.microsoft.com/office/drawing/2014/main" id="{00000000-0008-0000-0200-000038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05" name="CustomShape 1">
          <a:extLst>
            <a:ext uri="{FF2B5EF4-FFF2-40B4-BE49-F238E27FC236}">
              <a16:creationId xmlns:a16="http://schemas.microsoft.com/office/drawing/2014/main" id="{00000000-0008-0000-0200-000039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06" name="CustomShape 1">
          <a:extLst>
            <a:ext uri="{FF2B5EF4-FFF2-40B4-BE49-F238E27FC236}">
              <a16:creationId xmlns:a16="http://schemas.microsoft.com/office/drawing/2014/main" id="{00000000-0008-0000-0200-00003A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07" name="CustomShape 1">
          <a:extLst>
            <a:ext uri="{FF2B5EF4-FFF2-40B4-BE49-F238E27FC236}">
              <a16:creationId xmlns:a16="http://schemas.microsoft.com/office/drawing/2014/main" id="{00000000-0008-0000-0200-00003B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08" name="CustomShape 1">
          <a:extLst>
            <a:ext uri="{FF2B5EF4-FFF2-40B4-BE49-F238E27FC236}">
              <a16:creationId xmlns:a16="http://schemas.microsoft.com/office/drawing/2014/main" id="{00000000-0008-0000-0200-00003C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09" name="CustomShape 1">
          <a:extLst>
            <a:ext uri="{FF2B5EF4-FFF2-40B4-BE49-F238E27FC236}">
              <a16:creationId xmlns:a16="http://schemas.microsoft.com/office/drawing/2014/main" id="{00000000-0008-0000-0200-00003D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10" name="CustomShape 1">
          <a:extLst>
            <a:ext uri="{FF2B5EF4-FFF2-40B4-BE49-F238E27FC236}">
              <a16:creationId xmlns:a16="http://schemas.microsoft.com/office/drawing/2014/main" id="{00000000-0008-0000-0200-00003E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</xdr:col>
      <xdr:colOff>971550</xdr:colOff>
      <xdr:row>87</xdr:row>
      <xdr:rowOff>78105</xdr:rowOff>
    </xdr:from>
    <xdr:to>
      <xdr:col>2</xdr:col>
      <xdr:colOff>1038225</xdr:colOff>
      <xdr:row>88</xdr:row>
      <xdr:rowOff>100965</xdr:rowOff>
    </xdr:to>
    <xdr:sp macro="" textlink="">
      <xdr:nvSpPr>
        <xdr:cNvPr id="8511" name="CustomShape 1">
          <a:extLst>
            <a:ext uri="{FF2B5EF4-FFF2-40B4-BE49-F238E27FC236}">
              <a16:creationId xmlns:a16="http://schemas.microsoft.com/office/drawing/2014/main" id="{00000000-0008-0000-0200-00003F210000}"/>
            </a:ext>
          </a:extLst>
        </xdr:cNvPr>
        <xdr:cNvSpPr>
          <a:spLocks noChangeArrowheads="1"/>
        </xdr:cNvSpPr>
      </xdr:nvSpPr>
      <xdr:spPr bwMode="auto">
        <a:xfrm>
          <a:off x="1933575" y="17078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F44"/>
  <sheetViews>
    <sheetView tabSelected="1" zoomScaleNormal="100" zoomScaleSheetLayoutView="100" workbookViewId="0">
      <selection activeCell="K10" sqref="K10:L10"/>
    </sheetView>
  </sheetViews>
  <sheetFormatPr defaultColWidth="9.28515625" defaultRowHeight="12.75"/>
  <cols>
    <col min="1" max="1" width="5.7109375" style="5" customWidth="1"/>
    <col min="2" max="2" width="8.7109375" style="6" customWidth="1"/>
    <col min="3" max="3" width="54.140625" style="7" customWidth="1"/>
    <col min="4" max="4" width="8.42578125" style="8" customWidth="1"/>
    <col min="5" max="5" width="7" style="8" customWidth="1"/>
    <col min="6" max="7" width="9.28515625" style="8" customWidth="1"/>
    <col min="8" max="9" width="9.28515625" style="17" customWidth="1"/>
    <col min="10" max="15" width="9.28515625" style="6" customWidth="1"/>
    <col min="16" max="16" width="9.28515625" style="9" customWidth="1"/>
    <col min="17" max="17" width="5.140625" style="9" customWidth="1"/>
    <col min="18" max="21" width="9.28515625" style="135" hidden="1" customWidth="1"/>
    <col min="22" max="23" width="9.28515625" style="136" hidden="1" customWidth="1"/>
    <col min="24" max="29" width="9.28515625" style="137" hidden="1" customWidth="1"/>
    <col min="30" max="30" width="9.28515625" style="138" hidden="1" customWidth="1"/>
    <col min="31" max="31" width="10.5703125" style="139" hidden="1" customWidth="1"/>
    <col min="32" max="32" width="0" style="139" hidden="1" customWidth="1"/>
  </cols>
  <sheetData>
    <row r="1" spans="1:32" ht="49.5" customHeight="1">
      <c r="A1" s="268" t="s">
        <v>66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81"/>
    </row>
    <row r="2" spans="1:32" s="1" customFormat="1" ht="15" customHeight="1">
      <c r="A2" s="269" t="s">
        <v>44</v>
      </c>
      <c r="B2" s="269"/>
      <c r="C2" s="269"/>
      <c r="D2" s="269"/>
      <c r="E2" s="269"/>
      <c r="F2" s="269"/>
      <c r="G2" s="269"/>
      <c r="H2" s="269"/>
      <c r="I2" s="269"/>
      <c r="J2" s="192"/>
      <c r="K2" s="192"/>
      <c r="L2" s="192"/>
      <c r="M2" s="192"/>
      <c r="N2" s="192"/>
      <c r="O2" s="192"/>
      <c r="P2" s="192"/>
      <c r="Q2" s="10"/>
      <c r="R2" s="88"/>
      <c r="S2" s="88"/>
      <c r="T2" s="88"/>
      <c r="U2" s="88"/>
      <c r="V2" s="262" t="e">
        <f>#REF!</f>
        <v>#REF!</v>
      </c>
      <c r="W2" s="262"/>
      <c r="X2" s="262"/>
      <c r="Y2" s="262"/>
      <c r="Z2" s="262"/>
      <c r="AA2" s="262"/>
      <c r="AB2" s="262"/>
      <c r="AC2" s="262"/>
      <c r="AD2" s="262"/>
      <c r="AE2" s="140"/>
      <c r="AF2" s="140"/>
    </row>
    <row r="3" spans="1:32" s="2" customFormat="1" ht="15" customHeight="1">
      <c r="A3" s="261" t="s">
        <v>50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51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141"/>
      <c r="AF3" s="141"/>
    </row>
    <row r="4" spans="1:32" s="2" customFormat="1" ht="15" customHeight="1">
      <c r="A4" s="276" t="s">
        <v>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5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141"/>
      <c r="AF4" s="141"/>
    </row>
    <row r="5" spans="1:32" s="1" customFormat="1" ht="1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1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140"/>
      <c r="AF5" s="140"/>
    </row>
    <row r="6" spans="1:32" s="2" customFormat="1" ht="12" customHeight="1">
      <c r="A6" s="288" t="s">
        <v>48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</row>
    <row r="7" spans="1:32" s="2" customFormat="1" ht="12" customHeight="1">
      <c r="A7" s="288" t="s">
        <v>51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</row>
    <row r="8" spans="1:32" s="2" customFormat="1" ht="12" customHeight="1">
      <c r="A8" s="288" t="s">
        <v>47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</row>
    <row r="9" spans="1:32" s="2" customFormat="1" ht="12.75" customHeight="1">
      <c r="A9" s="76"/>
      <c r="B9" s="77"/>
      <c r="C9" s="78"/>
      <c r="D9" s="21"/>
      <c r="E9" s="21"/>
      <c r="F9" s="21"/>
      <c r="G9" s="21"/>
      <c r="H9" s="44"/>
      <c r="I9" s="44"/>
      <c r="P9" s="51"/>
      <c r="Q9" s="51"/>
      <c r="R9" s="91"/>
      <c r="S9" s="91"/>
      <c r="T9" s="91"/>
      <c r="U9" s="91"/>
      <c r="V9" s="92"/>
      <c r="W9" s="92"/>
      <c r="X9" s="93"/>
      <c r="Y9" s="93"/>
      <c r="Z9" s="93"/>
      <c r="AA9" s="93"/>
      <c r="AB9" s="93"/>
      <c r="AC9" s="93"/>
      <c r="AD9" s="89"/>
      <c r="AE9" s="141"/>
      <c r="AF9" s="141"/>
    </row>
    <row r="10" spans="1:32" s="2" customFormat="1" ht="12.75" customHeight="1">
      <c r="A10" s="76"/>
      <c r="B10" s="77"/>
      <c r="C10" s="77"/>
      <c r="D10" s="21"/>
      <c r="E10" s="21"/>
      <c r="F10" s="21"/>
      <c r="G10" s="21"/>
      <c r="H10" s="44"/>
      <c r="I10" s="44"/>
      <c r="J10" s="79" t="s">
        <v>9</v>
      </c>
      <c r="K10" s="287">
        <f>P28</f>
        <v>0</v>
      </c>
      <c r="L10" s="287"/>
      <c r="M10" s="80" t="s">
        <v>14</v>
      </c>
      <c r="P10" s="51"/>
      <c r="Q10" s="51"/>
      <c r="R10" s="91"/>
      <c r="S10" s="91"/>
      <c r="T10" s="91"/>
      <c r="U10" s="91"/>
      <c r="V10" s="92"/>
      <c r="W10" s="92"/>
      <c r="X10" s="94" t="s">
        <v>9</v>
      </c>
      <c r="Y10" s="263">
        <f>AD28</f>
        <v>0</v>
      </c>
      <c r="Z10" s="264"/>
      <c r="AA10" s="95" t="s">
        <v>14</v>
      </c>
      <c r="AB10" s="93"/>
      <c r="AC10" s="93"/>
      <c r="AD10" s="89"/>
      <c r="AE10" s="141"/>
      <c r="AF10" s="141"/>
    </row>
    <row r="11" spans="1:32" s="2" customFormat="1" ht="12.75" customHeight="1">
      <c r="A11" s="76"/>
      <c r="B11" s="77"/>
      <c r="C11" s="78"/>
      <c r="D11" s="21"/>
      <c r="E11" s="21"/>
      <c r="F11" s="21"/>
      <c r="G11" s="21"/>
      <c r="H11" s="44"/>
      <c r="I11" s="44"/>
      <c r="P11" s="51"/>
      <c r="Q11" s="51"/>
      <c r="R11" s="91"/>
      <c r="S11" s="91"/>
      <c r="T11" s="91"/>
      <c r="U11" s="91"/>
      <c r="V11" s="92"/>
      <c r="W11" s="92"/>
      <c r="X11" s="93"/>
      <c r="Y11" s="93"/>
      <c r="Z11" s="93"/>
      <c r="AA11" s="93"/>
      <c r="AB11" s="93"/>
      <c r="AC11" s="93"/>
      <c r="AD11" s="89"/>
      <c r="AE11" s="141"/>
      <c r="AF11" s="141"/>
    </row>
    <row r="12" spans="1:32" s="12" customFormat="1" ht="15" customHeight="1">
      <c r="A12" s="277" t="s">
        <v>0</v>
      </c>
      <c r="B12" s="279" t="s">
        <v>15</v>
      </c>
      <c r="C12" s="281" t="s">
        <v>16</v>
      </c>
      <c r="D12" s="283" t="s">
        <v>17</v>
      </c>
      <c r="E12" s="285" t="s">
        <v>18</v>
      </c>
      <c r="F12" s="270" t="s">
        <v>19</v>
      </c>
      <c r="G12" s="271"/>
      <c r="H12" s="271"/>
      <c r="I12" s="271"/>
      <c r="J12" s="271"/>
      <c r="K12" s="272"/>
      <c r="L12" s="273" t="s">
        <v>20</v>
      </c>
      <c r="M12" s="274"/>
      <c r="N12" s="274"/>
      <c r="O12" s="274"/>
      <c r="P12" s="275"/>
      <c r="Q12" s="11"/>
      <c r="R12" s="265" t="s">
        <v>17</v>
      </c>
      <c r="S12" s="266" t="s">
        <v>18</v>
      </c>
      <c r="T12" s="267" t="s">
        <v>19</v>
      </c>
      <c r="U12" s="265"/>
      <c r="V12" s="265"/>
      <c r="W12" s="265"/>
      <c r="X12" s="265"/>
      <c r="Y12" s="265"/>
      <c r="Z12" s="265" t="s">
        <v>20</v>
      </c>
      <c r="AA12" s="265"/>
      <c r="AB12" s="265"/>
      <c r="AC12" s="265"/>
      <c r="AD12" s="265"/>
      <c r="AE12" s="142"/>
      <c r="AF12" s="142"/>
    </row>
    <row r="13" spans="1:32" s="14" customFormat="1" ht="54.95" customHeight="1">
      <c r="A13" s="278"/>
      <c r="B13" s="280"/>
      <c r="C13" s="282"/>
      <c r="D13" s="284"/>
      <c r="E13" s="286"/>
      <c r="F13" s="196" t="s">
        <v>21</v>
      </c>
      <c r="G13" s="196" t="s">
        <v>22</v>
      </c>
      <c r="H13" s="197" t="s">
        <v>23</v>
      </c>
      <c r="I13" s="197" t="s">
        <v>24</v>
      </c>
      <c r="J13" s="196" t="s">
        <v>10</v>
      </c>
      <c r="K13" s="196" t="s">
        <v>25</v>
      </c>
      <c r="L13" s="196" t="s">
        <v>26</v>
      </c>
      <c r="M13" s="196" t="s">
        <v>23</v>
      </c>
      <c r="N13" s="196" t="s">
        <v>24</v>
      </c>
      <c r="O13" s="196" t="s">
        <v>10</v>
      </c>
      <c r="P13" s="198" t="s">
        <v>27</v>
      </c>
      <c r="Q13" s="13"/>
      <c r="R13" s="265"/>
      <c r="S13" s="266"/>
      <c r="T13" s="143" t="s">
        <v>21</v>
      </c>
      <c r="U13" s="143" t="s">
        <v>22</v>
      </c>
      <c r="V13" s="144" t="s">
        <v>23</v>
      </c>
      <c r="W13" s="144" t="s">
        <v>24</v>
      </c>
      <c r="X13" s="143" t="s">
        <v>10</v>
      </c>
      <c r="Y13" s="143" t="s">
        <v>25</v>
      </c>
      <c r="Z13" s="143" t="s">
        <v>26</v>
      </c>
      <c r="AA13" s="143" t="s">
        <v>23</v>
      </c>
      <c r="AB13" s="143" t="s">
        <v>24</v>
      </c>
      <c r="AC13" s="143" t="s">
        <v>10</v>
      </c>
      <c r="AD13" s="145" t="s">
        <v>27</v>
      </c>
      <c r="AE13" s="146"/>
      <c r="AF13" s="146"/>
    </row>
    <row r="14" spans="1:32" s="14" customFormat="1" ht="11.1" customHeight="1">
      <c r="A14" s="199" t="s">
        <v>1</v>
      </c>
      <c r="B14" s="199" t="s">
        <v>2</v>
      </c>
      <c r="C14" s="199" t="s">
        <v>3</v>
      </c>
      <c r="D14" s="199" t="s">
        <v>4</v>
      </c>
      <c r="E14" s="199" t="s">
        <v>5</v>
      </c>
      <c r="F14" s="199" t="s">
        <v>6</v>
      </c>
      <c r="G14" s="199" t="s">
        <v>11</v>
      </c>
      <c r="H14" s="199" t="s">
        <v>12</v>
      </c>
      <c r="I14" s="199" t="s">
        <v>28</v>
      </c>
      <c r="J14" s="199" t="s">
        <v>29</v>
      </c>
      <c r="K14" s="199" t="s">
        <v>30</v>
      </c>
      <c r="L14" s="199" t="s">
        <v>31</v>
      </c>
      <c r="M14" s="199" t="s">
        <v>32</v>
      </c>
      <c r="N14" s="199" t="s">
        <v>33</v>
      </c>
      <c r="O14" s="199" t="s">
        <v>34</v>
      </c>
      <c r="P14" s="199" t="s">
        <v>35</v>
      </c>
      <c r="Q14" s="15"/>
      <c r="R14" s="147" t="s">
        <v>4</v>
      </c>
      <c r="S14" s="147" t="s">
        <v>5</v>
      </c>
      <c r="T14" s="147" t="s">
        <v>6</v>
      </c>
      <c r="U14" s="147" t="s">
        <v>11</v>
      </c>
      <c r="V14" s="147" t="s">
        <v>12</v>
      </c>
      <c r="W14" s="147" t="s">
        <v>28</v>
      </c>
      <c r="X14" s="147" t="s">
        <v>29</v>
      </c>
      <c r="Y14" s="147" t="s">
        <v>30</v>
      </c>
      <c r="Z14" s="147" t="s">
        <v>31</v>
      </c>
      <c r="AA14" s="147" t="s">
        <v>32</v>
      </c>
      <c r="AB14" s="147" t="s">
        <v>33</v>
      </c>
      <c r="AC14" s="147" t="s">
        <v>34</v>
      </c>
      <c r="AD14" s="147" t="s">
        <v>35</v>
      </c>
      <c r="AE14" s="146"/>
      <c r="AF14" s="146"/>
    </row>
    <row r="15" spans="1:32" s="19" customFormat="1" ht="27" customHeight="1" thickBot="1">
      <c r="A15" s="180"/>
      <c r="B15" s="183" t="s">
        <v>45</v>
      </c>
      <c r="C15" s="261" t="s">
        <v>50</v>
      </c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93" t="s">
        <v>41</v>
      </c>
      <c r="T15" s="148"/>
      <c r="U15" s="148"/>
      <c r="V15" s="149"/>
      <c r="W15" s="149"/>
      <c r="X15" s="148"/>
      <c r="Y15" s="148"/>
      <c r="Z15" s="148"/>
      <c r="AA15" s="148"/>
      <c r="AB15" s="148"/>
      <c r="AC15" s="148"/>
      <c r="AD15" s="148"/>
      <c r="AE15" s="150"/>
      <c r="AF15" s="150"/>
    </row>
    <row r="16" spans="1:32" s="19" customFormat="1" ht="25.5" customHeight="1">
      <c r="A16" s="200">
        <v>1</v>
      </c>
      <c r="B16" s="181"/>
      <c r="C16" s="201" t="s">
        <v>52</v>
      </c>
      <c r="D16" s="202" t="s">
        <v>46</v>
      </c>
      <c r="E16" s="203">
        <v>1</v>
      </c>
      <c r="F16" s="193"/>
      <c r="G16" s="193"/>
      <c r="H16" s="182"/>
      <c r="I16" s="182"/>
      <c r="J16" s="194"/>
      <c r="K16" s="184"/>
      <c r="L16" s="184"/>
      <c r="M16" s="184"/>
      <c r="N16" s="184"/>
      <c r="O16" s="184"/>
      <c r="P16" s="184"/>
      <c r="Q16" s="18"/>
      <c r="R16" s="96" t="s">
        <v>42</v>
      </c>
      <c r="S16" s="170">
        <v>14</v>
      </c>
      <c r="T16" s="148">
        <f t="shared" ref="T16" si="0">ROUND(V16/U16,2)</f>
        <v>2.41</v>
      </c>
      <c r="U16" s="148">
        <v>10</v>
      </c>
      <c r="V16" s="149">
        <v>24.05</v>
      </c>
      <c r="W16" s="149"/>
      <c r="X16" s="148">
        <f>ROUND(V16*1.52,2)</f>
        <v>36.56</v>
      </c>
      <c r="Y16" s="148">
        <f t="shared" ref="Y16" si="1">SUM(V16:X16)</f>
        <v>60.61</v>
      </c>
      <c r="Z16" s="148">
        <f t="shared" ref="Z16" si="2">ROUND(T16*S16,2)</f>
        <v>33.74</v>
      </c>
      <c r="AA16" s="148">
        <f t="shared" ref="AA16" si="3">ROUND(V16*S16,2)</f>
        <v>336.7</v>
      </c>
      <c r="AB16" s="148">
        <f t="shared" ref="AB16" si="4">ROUND(W16*S16,2)</f>
        <v>0</v>
      </c>
      <c r="AC16" s="148">
        <f t="shared" ref="AC16" si="5">ROUND(X16*S16,2)</f>
        <v>511.84</v>
      </c>
      <c r="AD16" s="148">
        <f t="shared" ref="AD16" si="6">SUM(AA16:AC16)</f>
        <v>848.54</v>
      </c>
      <c r="AE16" s="150"/>
      <c r="AF16" s="150"/>
    </row>
    <row r="17" spans="1:32" s="19" customFormat="1" ht="15.75" customHeight="1">
      <c r="A17" s="204">
        <f>A16+1</f>
        <v>2</v>
      </c>
      <c r="B17" s="181"/>
      <c r="C17" s="205" t="s">
        <v>53</v>
      </c>
      <c r="D17" s="206" t="s">
        <v>32</v>
      </c>
      <c r="E17" s="207">
        <v>45</v>
      </c>
      <c r="F17" s="193"/>
      <c r="G17" s="193"/>
      <c r="H17" s="182"/>
      <c r="I17" s="182"/>
      <c r="J17" s="194"/>
      <c r="K17" s="184"/>
      <c r="L17" s="184"/>
      <c r="M17" s="184"/>
      <c r="N17" s="184"/>
      <c r="O17" s="184"/>
      <c r="P17" s="184"/>
      <c r="Q17" s="18"/>
      <c r="R17" s="96"/>
      <c r="S17" s="170"/>
      <c r="T17" s="148"/>
      <c r="U17" s="148"/>
      <c r="V17" s="149"/>
      <c r="W17" s="149"/>
      <c r="X17" s="148"/>
      <c r="Y17" s="148"/>
      <c r="Z17" s="148"/>
      <c r="AA17" s="148"/>
      <c r="AB17" s="148"/>
      <c r="AC17" s="148"/>
      <c r="AD17" s="148"/>
      <c r="AE17" s="150"/>
      <c r="AF17" s="150"/>
    </row>
    <row r="18" spans="1:32" s="21" customFormat="1" ht="15">
      <c r="A18" s="204">
        <f>A17+1</f>
        <v>3</v>
      </c>
      <c r="B18" s="181"/>
      <c r="C18" s="205" t="s">
        <v>55</v>
      </c>
      <c r="D18" s="206" t="s">
        <v>54</v>
      </c>
      <c r="E18" s="207">
        <v>30</v>
      </c>
      <c r="F18" s="193"/>
      <c r="G18" s="193"/>
      <c r="H18" s="182"/>
      <c r="I18" s="182"/>
      <c r="J18" s="194"/>
      <c r="K18" s="184"/>
      <c r="L18" s="184"/>
      <c r="M18" s="184"/>
      <c r="N18" s="184"/>
      <c r="O18" s="184"/>
      <c r="P18" s="184"/>
      <c r="Q18" s="20"/>
      <c r="R18" s="96"/>
      <c r="S18" s="96"/>
      <c r="T18" s="148">
        <f t="shared" ref="T18" si="7">ROUND(V18/U18,2)</f>
        <v>0</v>
      </c>
      <c r="U18" s="148">
        <v>10</v>
      </c>
      <c r="V18" s="149"/>
      <c r="W18" s="149"/>
      <c r="X18" s="148"/>
      <c r="Y18" s="148"/>
      <c r="Z18" s="148"/>
      <c r="AA18" s="148"/>
      <c r="AB18" s="148"/>
      <c r="AC18" s="148"/>
      <c r="AD18" s="148"/>
      <c r="AE18" s="151"/>
      <c r="AF18" s="151"/>
    </row>
    <row r="19" spans="1:32" s="179" customFormat="1" ht="15">
      <c r="A19" s="204">
        <f t="shared" ref="A19:A26" si="8">A18+1</f>
        <v>4</v>
      </c>
      <c r="B19" s="195"/>
      <c r="C19" s="205" t="s">
        <v>56</v>
      </c>
      <c r="D19" s="206" t="s">
        <v>54</v>
      </c>
      <c r="E19" s="207">
        <v>5</v>
      </c>
      <c r="F19" s="193"/>
      <c r="G19" s="193"/>
      <c r="H19" s="182"/>
      <c r="I19" s="182"/>
      <c r="J19" s="194"/>
      <c r="K19" s="184"/>
      <c r="L19" s="184"/>
      <c r="M19" s="184"/>
      <c r="N19" s="184"/>
      <c r="O19" s="184"/>
      <c r="P19" s="184"/>
      <c r="Q19" s="171"/>
      <c r="R19" s="172"/>
      <c r="S19" s="173"/>
      <c r="T19" s="173"/>
      <c r="U19" s="173"/>
      <c r="V19" s="174"/>
      <c r="W19" s="174"/>
      <c r="X19" s="175"/>
      <c r="Y19" s="176"/>
      <c r="Z19" s="176"/>
      <c r="AA19" s="176"/>
      <c r="AB19" s="176"/>
      <c r="AC19" s="176"/>
      <c r="AD19" s="176"/>
      <c r="AE19" s="177"/>
      <c r="AF19" s="178"/>
    </row>
    <row r="20" spans="1:32" s="179" customFormat="1" ht="15">
      <c r="A20" s="204">
        <f t="shared" si="8"/>
        <v>5</v>
      </c>
      <c r="B20" s="195"/>
      <c r="C20" s="205" t="s">
        <v>57</v>
      </c>
      <c r="D20" s="206" t="s">
        <v>54</v>
      </c>
      <c r="E20" s="207">
        <v>29</v>
      </c>
      <c r="F20" s="193"/>
      <c r="G20" s="193"/>
      <c r="H20" s="182"/>
      <c r="I20" s="182"/>
      <c r="J20" s="194"/>
      <c r="K20" s="184"/>
      <c r="L20" s="184"/>
      <c r="M20" s="184"/>
      <c r="N20" s="184"/>
      <c r="O20" s="184"/>
      <c r="P20" s="184"/>
      <c r="Q20" s="171"/>
      <c r="R20" s="172"/>
      <c r="S20" s="173"/>
      <c r="T20" s="173"/>
      <c r="U20" s="173"/>
      <c r="V20" s="174"/>
      <c r="W20" s="174"/>
      <c r="X20" s="175"/>
      <c r="Y20" s="176"/>
      <c r="Z20" s="176"/>
      <c r="AA20" s="176"/>
      <c r="AB20" s="176"/>
      <c r="AC20" s="176"/>
      <c r="AD20" s="176"/>
      <c r="AE20" s="177"/>
      <c r="AF20" s="178"/>
    </row>
    <row r="21" spans="1:32" s="179" customFormat="1" ht="30">
      <c r="A21" s="204">
        <f t="shared" si="8"/>
        <v>6</v>
      </c>
      <c r="B21" s="195"/>
      <c r="C21" s="205" t="s">
        <v>58</v>
      </c>
      <c r="D21" s="206" t="s">
        <v>59</v>
      </c>
      <c r="E21" s="207">
        <v>287</v>
      </c>
      <c r="F21" s="193"/>
      <c r="G21" s="193"/>
      <c r="H21" s="182"/>
      <c r="I21" s="182"/>
      <c r="J21" s="194"/>
      <c r="K21" s="184"/>
      <c r="L21" s="184"/>
      <c r="M21" s="184"/>
      <c r="N21" s="184"/>
      <c r="O21" s="184"/>
      <c r="P21" s="184"/>
      <c r="Q21" s="171"/>
      <c r="R21" s="172"/>
      <c r="S21" s="173"/>
      <c r="T21" s="173"/>
      <c r="U21" s="173"/>
      <c r="V21" s="174"/>
      <c r="W21" s="174"/>
      <c r="X21" s="175"/>
      <c r="Y21" s="176"/>
      <c r="Z21" s="176"/>
      <c r="AA21" s="176"/>
      <c r="AB21" s="176"/>
      <c r="AC21" s="176"/>
      <c r="AD21" s="176"/>
      <c r="AE21" s="177"/>
      <c r="AF21" s="178"/>
    </row>
    <row r="22" spans="1:32" s="179" customFormat="1" ht="30">
      <c r="A22" s="204">
        <f t="shared" si="8"/>
        <v>7</v>
      </c>
      <c r="B22" s="195"/>
      <c r="C22" s="205" t="s">
        <v>60</v>
      </c>
      <c r="D22" s="206" t="s">
        <v>59</v>
      </c>
      <c r="E22" s="207">
        <v>295</v>
      </c>
      <c r="F22" s="193"/>
      <c r="G22" s="193"/>
      <c r="H22" s="182"/>
      <c r="I22" s="182"/>
      <c r="J22" s="194"/>
      <c r="K22" s="184"/>
      <c r="L22" s="184"/>
      <c r="M22" s="184"/>
      <c r="N22" s="184"/>
      <c r="O22" s="184"/>
      <c r="P22" s="184"/>
      <c r="Q22" s="171"/>
      <c r="R22" s="172"/>
      <c r="S22" s="173"/>
      <c r="T22" s="173"/>
      <c r="U22" s="173"/>
      <c r="V22" s="174"/>
      <c r="W22" s="174"/>
      <c r="X22" s="175"/>
      <c r="Y22" s="176"/>
      <c r="Z22" s="176"/>
      <c r="AA22" s="176"/>
      <c r="AB22" s="176"/>
      <c r="AC22" s="176"/>
      <c r="AD22" s="176"/>
      <c r="AE22" s="177"/>
      <c r="AF22" s="178"/>
    </row>
    <row r="23" spans="1:32" s="179" customFormat="1" ht="15">
      <c r="A23" s="204">
        <f t="shared" si="8"/>
        <v>8</v>
      </c>
      <c r="B23" s="195"/>
      <c r="C23" s="208" t="s">
        <v>61</v>
      </c>
      <c r="D23" s="206" t="s">
        <v>32</v>
      </c>
      <c r="E23" s="207">
        <v>69</v>
      </c>
      <c r="F23" s="193"/>
      <c r="G23" s="193"/>
      <c r="H23" s="182"/>
      <c r="I23" s="182"/>
      <c r="J23" s="194"/>
      <c r="K23" s="184"/>
      <c r="L23" s="184"/>
      <c r="M23" s="184"/>
      <c r="N23" s="184"/>
      <c r="O23" s="184"/>
      <c r="P23" s="184"/>
      <c r="Q23" s="171"/>
      <c r="R23" s="172"/>
      <c r="S23" s="173"/>
      <c r="T23" s="173"/>
      <c r="U23" s="173"/>
      <c r="V23" s="174"/>
      <c r="W23" s="174"/>
      <c r="X23" s="175"/>
      <c r="Y23" s="176"/>
      <c r="Z23" s="176"/>
      <c r="AA23" s="176"/>
      <c r="AB23" s="176"/>
      <c r="AC23" s="176"/>
      <c r="AD23" s="176"/>
      <c r="AE23" s="177"/>
      <c r="AF23" s="178"/>
    </row>
    <row r="24" spans="1:32" s="179" customFormat="1" ht="15">
      <c r="A24" s="204">
        <f t="shared" si="8"/>
        <v>9</v>
      </c>
      <c r="B24" s="195"/>
      <c r="C24" s="205" t="s">
        <v>63</v>
      </c>
      <c r="D24" s="206" t="s">
        <v>59</v>
      </c>
      <c r="E24" s="207">
        <v>60</v>
      </c>
      <c r="F24" s="193"/>
      <c r="G24" s="193"/>
      <c r="H24" s="182"/>
      <c r="I24" s="182"/>
      <c r="J24" s="194"/>
      <c r="K24" s="184"/>
      <c r="L24" s="184"/>
      <c r="M24" s="184"/>
      <c r="N24" s="184"/>
      <c r="O24" s="184"/>
      <c r="P24" s="184"/>
      <c r="Q24" s="171"/>
      <c r="R24" s="172"/>
      <c r="S24" s="173"/>
      <c r="T24" s="173"/>
      <c r="U24" s="173"/>
      <c r="V24" s="174"/>
      <c r="W24" s="174"/>
      <c r="X24" s="175"/>
      <c r="Y24" s="176"/>
      <c r="Z24" s="176"/>
      <c r="AA24" s="176"/>
      <c r="AB24" s="176"/>
      <c r="AC24" s="176"/>
      <c r="AD24" s="176"/>
      <c r="AE24" s="177"/>
      <c r="AF24" s="178"/>
    </row>
    <row r="25" spans="1:32" s="260" customFormat="1" ht="15">
      <c r="A25" s="248">
        <f t="shared" si="8"/>
        <v>10</v>
      </c>
      <c r="B25" s="249"/>
      <c r="C25" s="250" t="s">
        <v>64</v>
      </c>
      <c r="D25" s="251" t="s">
        <v>62</v>
      </c>
      <c r="E25" s="252">
        <v>2</v>
      </c>
      <c r="F25" s="193"/>
      <c r="G25" s="193"/>
      <c r="H25" s="182"/>
      <c r="I25" s="182"/>
      <c r="J25" s="194"/>
      <c r="K25" s="184"/>
      <c r="L25" s="184"/>
      <c r="M25" s="184"/>
      <c r="N25" s="184"/>
      <c r="O25" s="184"/>
      <c r="P25" s="184"/>
      <c r="Q25" s="253"/>
      <c r="R25" s="172"/>
      <c r="S25" s="254"/>
      <c r="T25" s="254"/>
      <c r="U25" s="254"/>
      <c r="V25" s="255"/>
      <c r="W25" s="255"/>
      <c r="X25" s="256"/>
      <c r="Y25" s="257"/>
      <c r="Z25" s="257"/>
      <c r="AA25" s="257"/>
      <c r="AB25" s="257"/>
      <c r="AC25" s="257"/>
      <c r="AD25" s="257"/>
      <c r="AE25" s="258"/>
      <c r="AF25" s="259"/>
    </row>
    <row r="26" spans="1:32" s="179" customFormat="1" ht="15">
      <c r="A26" s="204">
        <f t="shared" si="8"/>
        <v>11</v>
      </c>
      <c r="B26" s="195"/>
      <c r="C26" s="208" t="s">
        <v>65</v>
      </c>
      <c r="D26" s="206" t="s">
        <v>32</v>
      </c>
      <c r="E26" s="207">
        <v>18</v>
      </c>
      <c r="F26" s="193"/>
      <c r="G26" s="193"/>
      <c r="H26" s="182"/>
      <c r="I26" s="182"/>
      <c r="J26" s="194"/>
      <c r="K26" s="184"/>
      <c r="L26" s="184"/>
      <c r="M26" s="184"/>
      <c r="N26" s="184"/>
      <c r="O26" s="184"/>
      <c r="P26" s="184"/>
      <c r="Q26" s="171"/>
      <c r="R26" s="172"/>
      <c r="S26" s="173"/>
      <c r="T26" s="173"/>
      <c r="U26" s="173"/>
      <c r="V26" s="174"/>
      <c r="W26" s="174"/>
      <c r="X26" s="175"/>
      <c r="Y26" s="176"/>
      <c r="Z26" s="176"/>
      <c r="AA26" s="176"/>
      <c r="AB26" s="176"/>
      <c r="AC26" s="176"/>
      <c r="AD26" s="176"/>
      <c r="AE26" s="177"/>
      <c r="AF26" s="178"/>
    </row>
    <row r="27" spans="1:32" s="179" customFormat="1" ht="15.75" thickBot="1">
      <c r="A27" s="209">
        <v>12</v>
      </c>
      <c r="B27" s="195"/>
      <c r="C27" s="210" t="s">
        <v>49</v>
      </c>
      <c r="D27" s="206" t="s">
        <v>46</v>
      </c>
      <c r="E27" s="207">
        <v>1</v>
      </c>
      <c r="F27" s="193"/>
      <c r="G27" s="193"/>
      <c r="H27" s="182"/>
      <c r="I27" s="182"/>
      <c r="J27" s="194"/>
      <c r="K27" s="184"/>
      <c r="L27" s="184"/>
      <c r="M27" s="184"/>
      <c r="N27" s="184"/>
      <c r="O27" s="184"/>
      <c r="P27" s="184"/>
      <c r="Q27" s="171"/>
      <c r="R27" s="172"/>
      <c r="S27" s="173"/>
      <c r="T27" s="173"/>
      <c r="U27" s="173"/>
      <c r="V27" s="174"/>
      <c r="W27" s="174"/>
      <c r="X27" s="175"/>
      <c r="Y27" s="176"/>
      <c r="Z27" s="176"/>
      <c r="AA27" s="176"/>
      <c r="AB27" s="176"/>
      <c r="AC27" s="176"/>
      <c r="AD27" s="176"/>
      <c r="AE27" s="177"/>
      <c r="AF27" s="178"/>
    </row>
    <row r="28" spans="1:32" s="50" customFormat="1" ht="25.5">
      <c r="A28" s="185"/>
      <c r="B28" s="186"/>
      <c r="C28" s="187" t="s">
        <v>43</v>
      </c>
      <c r="D28" s="188" t="s">
        <v>36</v>
      </c>
      <c r="E28" s="189"/>
      <c r="F28" s="189"/>
      <c r="G28" s="189"/>
      <c r="H28" s="190"/>
      <c r="I28" s="190"/>
      <c r="J28" s="190"/>
      <c r="K28" s="186"/>
      <c r="L28" s="191"/>
      <c r="M28" s="191"/>
      <c r="N28" s="191"/>
      <c r="O28" s="191"/>
      <c r="P28" s="191"/>
      <c r="Q28" s="49"/>
      <c r="R28" s="160" t="s">
        <v>36</v>
      </c>
      <c r="S28" s="161"/>
      <c r="T28" s="161"/>
      <c r="U28" s="161"/>
      <c r="V28" s="162"/>
      <c r="W28" s="162"/>
      <c r="X28" s="162"/>
      <c r="Y28" s="163"/>
      <c r="Z28" s="164">
        <f>SUM(Z19:Z22)</f>
        <v>0</v>
      </c>
      <c r="AA28" s="164">
        <f>SUM(AA19:AA22)</f>
        <v>0</v>
      </c>
      <c r="AB28" s="164">
        <f>SUM(AB19:AB22)</f>
        <v>0</v>
      </c>
      <c r="AC28" s="164">
        <f>SUM(AC19:AC22)</f>
        <v>0</v>
      </c>
      <c r="AD28" s="164">
        <f>SUM(AD19:AD22)</f>
        <v>0</v>
      </c>
      <c r="AE28" s="165"/>
      <c r="AF28" s="166"/>
    </row>
    <row r="29" spans="1:32" hidden="1">
      <c r="A29" s="211"/>
      <c r="B29" s="212"/>
      <c r="C29" s="213" t="s">
        <v>37</v>
      </c>
      <c r="D29" s="212"/>
      <c r="E29" s="214" t="e">
        <f>#REF!</f>
        <v>#REF!</v>
      </c>
      <c r="F29" s="214"/>
      <c r="G29" s="214"/>
      <c r="H29" s="215"/>
      <c r="I29" s="215"/>
      <c r="J29" s="215"/>
      <c r="K29" s="216"/>
      <c r="L29" s="217"/>
      <c r="M29" s="217"/>
      <c r="N29" s="217"/>
      <c r="O29" s="217"/>
      <c r="P29" s="218" t="e">
        <f>ROUND(P28*E29,2)</f>
        <v>#REF!</v>
      </c>
      <c r="Q29" s="16"/>
      <c r="R29" s="153"/>
      <c r="S29" s="154" t="e">
        <f>#REF!</f>
        <v>#REF!</v>
      </c>
      <c r="T29" s="154"/>
      <c r="U29" s="154"/>
      <c r="V29" s="157"/>
      <c r="W29" s="157"/>
      <c r="X29" s="157"/>
      <c r="Y29" s="158"/>
      <c r="Z29" s="159"/>
      <c r="AA29" s="159"/>
      <c r="AB29" s="159"/>
      <c r="AC29" s="159"/>
      <c r="AD29" s="156" t="e">
        <f>ROUND(AD28*S29,2)</f>
        <v>#REF!</v>
      </c>
      <c r="AE29" s="152"/>
    </row>
    <row r="30" spans="1:32" hidden="1">
      <c r="A30" s="219"/>
      <c r="B30" s="220"/>
      <c r="C30" s="221" t="s">
        <v>38</v>
      </c>
      <c r="D30" s="220"/>
      <c r="E30" s="222" t="e">
        <f>#REF!</f>
        <v>#REF!</v>
      </c>
      <c r="F30" s="222"/>
      <c r="G30" s="222"/>
      <c r="H30" s="223"/>
      <c r="I30" s="223"/>
      <c r="J30" s="223"/>
      <c r="K30" s="224"/>
      <c r="L30" s="225"/>
      <c r="M30" s="225"/>
      <c r="N30" s="225"/>
      <c r="O30" s="225"/>
      <c r="P30" s="226" t="e">
        <f>ROUND(E30*P28,2)</f>
        <v>#REF!</v>
      </c>
      <c r="Q30" s="16"/>
      <c r="R30" s="153"/>
      <c r="S30" s="154" t="e">
        <f>#REF!</f>
        <v>#REF!</v>
      </c>
      <c r="T30" s="154"/>
      <c r="U30" s="154"/>
      <c r="V30" s="157"/>
      <c r="W30" s="157"/>
      <c r="X30" s="157"/>
      <c r="Y30" s="158"/>
      <c r="Z30" s="159"/>
      <c r="AA30" s="159"/>
      <c r="AB30" s="159"/>
      <c r="AC30" s="159"/>
      <c r="AD30" s="156" t="e">
        <f>ROUND(S30*AD28,2)</f>
        <v>#REF!</v>
      </c>
      <c r="AE30" s="152"/>
    </row>
    <row r="31" spans="1:32" s="38" customFormat="1" hidden="1">
      <c r="A31" s="227"/>
      <c r="B31" s="228"/>
      <c r="C31" s="229" t="s">
        <v>39</v>
      </c>
      <c r="D31" s="230" t="s">
        <v>36</v>
      </c>
      <c r="E31" s="231"/>
      <c r="F31" s="231"/>
      <c r="G31" s="231"/>
      <c r="H31" s="232"/>
      <c r="I31" s="232"/>
      <c r="J31" s="232"/>
      <c r="K31" s="228"/>
      <c r="L31" s="233"/>
      <c r="M31" s="233"/>
      <c r="N31" s="233"/>
      <c r="O31" s="233"/>
      <c r="P31" s="233" t="e">
        <f>SUM(P28:P30)</f>
        <v>#REF!</v>
      </c>
      <c r="Q31" s="16"/>
      <c r="R31" s="96" t="s">
        <v>36</v>
      </c>
      <c r="S31" s="154"/>
      <c r="T31" s="154"/>
      <c r="U31" s="154"/>
      <c r="V31" s="155"/>
      <c r="W31" s="155"/>
      <c r="X31" s="155"/>
      <c r="Y31" s="153"/>
      <c r="Z31" s="167"/>
      <c r="AA31" s="167"/>
      <c r="AB31" s="167"/>
      <c r="AC31" s="167"/>
      <c r="AD31" s="167" t="e">
        <f>SUM(AD28:AD30)</f>
        <v>#REF!</v>
      </c>
      <c r="AE31" s="151"/>
      <c r="AF31" s="168"/>
    </row>
    <row r="32" spans="1:32" hidden="1">
      <c r="A32" s="234"/>
      <c r="B32" s="235"/>
      <c r="C32" s="236" t="s">
        <v>40</v>
      </c>
      <c r="D32" s="237"/>
      <c r="E32" s="222">
        <v>0.21</v>
      </c>
      <c r="F32" s="222"/>
      <c r="G32" s="222"/>
      <c r="H32" s="238"/>
      <c r="I32" s="238"/>
      <c r="J32" s="238"/>
      <c r="K32" s="235"/>
      <c r="L32" s="239"/>
      <c r="M32" s="239"/>
      <c r="N32" s="239"/>
      <c r="O32" s="239"/>
      <c r="P32" s="240" t="e">
        <f>ROUND(P31*0.21,2)</f>
        <v>#REF!</v>
      </c>
      <c r="Q32" s="16"/>
      <c r="R32" s="96"/>
      <c r="S32" s="154">
        <v>0.21</v>
      </c>
      <c r="T32" s="154"/>
      <c r="U32" s="154"/>
      <c r="V32" s="97"/>
      <c r="W32" s="97"/>
      <c r="X32" s="97"/>
      <c r="Y32" s="91"/>
      <c r="Z32" s="98"/>
      <c r="AA32" s="98"/>
      <c r="AB32" s="98"/>
      <c r="AC32" s="98"/>
      <c r="AD32" s="99" t="e">
        <f>ROUND(AD31*0.21,2)</f>
        <v>#REF!</v>
      </c>
      <c r="AE32" s="152"/>
    </row>
    <row r="33" spans="1:32" hidden="1">
      <c r="A33" s="241"/>
      <c r="B33" s="242"/>
      <c r="C33" s="243" t="s">
        <v>7</v>
      </c>
      <c r="D33" s="230" t="s">
        <v>36</v>
      </c>
      <c r="E33" s="244"/>
      <c r="F33" s="244"/>
      <c r="G33" s="244"/>
      <c r="H33" s="245"/>
      <c r="I33" s="245"/>
      <c r="J33" s="245"/>
      <c r="K33" s="242"/>
      <c r="L33" s="246"/>
      <c r="M33" s="246"/>
      <c r="N33" s="246"/>
      <c r="O33" s="246"/>
      <c r="P33" s="247" t="e">
        <f>P32+P31</f>
        <v>#REF!</v>
      </c>
      <c r="Q33" s="16"/>
      <c r="R33" s="96" t="s">
        <v>36</v>
      </c>
      <c r="S33" s="96"/>
      <c r="T33" s="96"/>
      <c r="U33" s="96"/>
      <c r="V33" s="97"/>
      <c r="W33" s="97"/>
      <c r="X33" s="97"/>
      <c r="Y33" s="91"/>
      <c r="Z33" s="98"/>
      <c r="AA33" s="98"/>
      <c r="AB33" s="98"/>
      <c r="AC33" s="98"/>
      <c r="AD33" s="99" t="e">
        <f>AD32+AD31</f>
        <v>#REF!</v>
      </c>
      <c r="AE33" s="152"/>
    </row>
    <row r="34" spans="1:32" s="38" customFormat="1" ht="15" customHeight="1">
      <c r="A34" s="69"/>
      <c r="B34" s="21"/>
      <c r="C34" s="70"/>
      <c r="D34" s="71"/>
      <c r="E34" s="72"/>
      <c r="F34" s="72"/>
      <c r="G34" s="72"/>
      <c r="H34" s="73"/>
      <c r="I34" s="73"/>
      <c r="J34" s="73"/>
      <c r="K34" s="21"/>
      <c r="L34" s="74"/>
      <c r="M34" s="74"/>
      <c r="N34" s="74"/>
      <c r="O34" s="74"/>
      <c r="P34" s="75"/>
      <c r="Q34" s="16"/>
      <c r="R34" s="96"/>
      <c r="S34" s="96"/>
      <c r="T34" s="96"/>
      <c r="U34" s="96"/>
      <c r="V34" s="97"/>
      <c r="W34" s="97"/>
      <c r="X34" s="97"/>
      <c r="Y34" s="91"/>
      <c r="Z34" s="98"/>
      <c r="AA34" s="98"/>
      <c r="AB34" s="98"/>
      <c r="AC34" s="98"/>
      <c r="AD34" s="99"/>
      <c r="AE34" s="151"/>
      <c r="AF34" s="168"/>
    </row>
    <row r="35" spans="1:32" s="38" customFormat="1" ht="15" customHeight="1">
      <c r="A35" s="22"/>
      <c r="B35" s="82"/>
      <c r="C35" s="57"/>
      <c r="D35" s="58"/>
      <c r="E35" s="59"/>
      <c r="F35" s="59"/>
      <c r="G35" s="59"/>
      <c r="H35" s="60"/>
      <c r="I35" s="60"/>
      <c r="J35" s="58"/>
      <c r="K35" s="58"/>
      <c r="L35" s="58"/>
      <c r="M35" s="61"/>
      <c r="N35" s="61"/>
      <c r="O35" s="61"/>
      <c r="P35" s="62"/>
      <c r="Q35" s="16"/>
      <c r="R35" s="100"/>
      <c r="S35" s="101"/>
      <c r="T35" s="101"/>
      <c r="U35" s="101"/>
      <c r="V35" s="102"/>
      <c r="W35" s="102"/>
      <c r="X35" s="100"/>
      <c r="Y35" s="100"/>
      <c r="Z35" s="100"/>
      <c r="AA35" s="103"/>
      <c r="AB35" s="103"/>
      <c r="AC35" s="103"/>
      <c r="AD35" s="104"/>
      <c r="AE35" s="168"/>
      <c r="AF35" s="168"/>
    </row>
    <row r="36" spans="1:32" s="38" customFormat="1" ht="15" customHeight="1">
      <c r="A36" s="22"/>
      <c r="B36" s="46"/>
      <c r="C36" s="4"/>
      <c r="D36" s="52"/>
      <c r="E36" s="53"/>
      <c r="F36" s="53"/>
      <c r="G36" s="54"/>
      <c r="H36" s="55"/>
      <c r="I36" s="55"/>
      <c r="J36" s="46"/>
      <c r="K36" s="3"/>
      <c r="L36" s="83"/>
      <c r="M36" s="56"/>
      <c r="N36" s="3"/>
      <c r="O36" s="36"/>
      <c r="P36" s="37"/>
      <c r="Q36" s="2"/>
      <c r="R36" s="105"/>
      <c r="S36" s="106"/>
      <c r="T36" s="106"/>
      <c r="U36" s="107"/>
      <c r="V36" s="108"/>
      <c r="W36" s="108"/>
      <c r="X36" s="109" t="s">
        <v>13</v>
      </c>
      <c r="Y36" s="110"/>
      <c r="Z36" s="111"/>
      <c r="AA36" s="112"/>
      <c r="AB36" s="110"/>
      <c r="AC36" s="113"/>
      <c r="AD36" s="114"/>
      <c r="AE36" s="168"/>
      <c r="AF36" s="168"/>
    </row>
    <row r="37" spans="1:32" s="38" customFormat="1" ht="15" customHeight="1">
      <c r="A37" s="22"/>
      <c r="B37" s="63"/>
      <c r="C37" s="48"/>
      <c r="D37" s="66"/>
      <c r="E37" s="25"/>
      <c r="F37" s="25"/>
      <c r="G37" s="64"/>
      <c r="H37" s="35"/>
      <c r="I37" s="35"/>
      <c r="J37" s="65"/>
      <c r="K37" s="48"/>
      <c r="L37" s="84"/>
      <c r="M37" s="36"/>
      <c r="N37" s="67"/>
      <c r="O37" s="36"/>
      <c r="P37" s="37"/>
      <c r="Q37" s="2"/>
      <c r="R37" s="115"/>
      <c r="S37" s="116"/>
      <c r="T37" s="116"/>
      <c r="U37" s="117"/>
      <c r="V37" s="118"/>
      <c r="W37" s="118"/>
      <c r="X37" s="119"/>
      <c r="Y37" s="120"/>
      <c r="Z37" s="121"/>
      <c r="AA37" s="113"/>
      <c r="AB37" s="120"/>
      <c r="AC37" s="113"/>
      <c r="AD37" s="114"/>
      <c r="AE37" s="168"/>
      <c r="AF37" s="168"/>
    </row>
    <row r="38" spans="1:32" s="29" customFormat="1" ht="15" customHeight="1">
      <c r="A38" s="22"/>
      <c r="B38" s="23"/>
      <c r="C38" s="24"/>
      <c r="D38" s="47"/>
      <c r="E38" s="25"/>
      <c r="F38" s="26"/>
      <c r="G38" s="27"/>
      <c r="H38" s="28"/>
      <c r="I38" s="28"/>
      <c r="M38" s="30"/>
      <c r="N38" s="48"/>
      <c r="O38" s="30"/>
      <c r="P38" s="31"/>
      <c r="Q38" s="2"/>
      <c r="R38" s="115" t="e">
        <f>#REF!</f>
        <v>#REF!</v>
      </c>
      <c r="S38" s="116"/>
      <c r="T38" s="122"/>
      <c r="U38" s="123"/>
      <c r="V38" s="124"/>
      <c r="W38" s="124"/>
      <c r="X38" s="125"/>
      <c r="Y38" s="125"/>
      <c r="Z38" s="125"/>
      <c r="AA38" s="125"/>
      <c r="AB38" s="120" t="e">
        <f>#REF!</f>
        <v>#REF!</v>
      </c>
      <c r="AC38" s="125"/>
      <c r="AD38" s="126"/>
      <c r="AE38" s="169"/>
      <c r="AF38" s="169"/>
    </row>
    <row r="39" spans="1:32" s="29" customFormat="1" ht="15" customHeight="1">
      <c r="A39" s="22"/>
      <c r="B39" s="32"/>
      <c r="C39" s="24"/>
      <c r="D39" s="41"/>
      <c r="E39" s="25"/>
      <c r="F39" s="26"/>
      <c r="G39" s="27"/>
      <c r="H39" s="28"/>
      <c r="I39" s="28"/>
      <c r="J39" s="30"/>
      <c r="K39" s="30"/>
      <c r="L39" s="30"/>
      <c r="M39" s="30"/>
      <c r="N39" s="42"/>
      <c r="O39" s="30"/>
      <c r="P39" s="31"/>
      <c r="Q39" s="2"/>
      <c r="R39" s="127" t="e">
        <f>#REF!</f>
        <v>#REF!</v>
      </c>
      <c r="S39" s="116"/>
      <c r="T39" s="122"/>
      <c r="U39" s="123"/>
      <c r="V39" s="124"/>
      <c r="W39" s="124"/>
      <c r="X39" s="125"/>
      <c r="Y39" s="125"/>
      <c r="Z39" s="125"/>
      <c r="AA39" s="125"/>
      <c r="AB39" s="128" t="e">
        <f>#REF!</f>
        <v>#REF!</v>
      </c>
      <c r="AC39" s="125"/>
      <c r="AD39" s="126"/>
      <c r="AE39" s="169"/>
      <c r="AF39" s="169"/>
    </row>
    <row r="40" spans="1:32" s="38" customFormat="1" ht="15" customHeight="1">
      <c r="A40" s="22"/>
      <c r="B40" s="32"/>
      <c r="C40" s="21"/>
      <c r="D40" s="41"/>
      <c r="E40" s="25"/>
      <c r="F40" s="33"/>
      <c r="G40" s="34"/>
      <c r="H40" s="45"/>
      <c r="I40" s="35"/>
      <c r="J40" s="36"/>
      <c r="K40" s="36"/>
      <c r="L40" s="36"/>
      <c r="M40" s="36"/>
      <c r="N40" s="42"/>
      <c r="O40" s="36"/>
      <c r="P40" s="37"/>
      <c r="Q40" s="85"/>
      <c r="R40" s="127" t="e">
        <f>#REF!</f>
        <v>#REF!</v>
      </c>
      <c r="S40" s="116"/>
      <c r="T40" s="129"/>
      <c r="U40" s="130"/>
      <c r="V40" s="131"/>
      <c r="W40" s="118"/>
      <c r="X40" s="113"/>
      <c r="Y40" s="113"/>
      <c r="Z40" s="113"/>
      <c r="AA40" s="113"/>
      <c r="AB40" s="128" t="e">
        <f>#REF!</f>
        <v>#REF!</v>
      </c>
      <c r="AC40" s="113"/>
      <c r="AD40" s="114"/>
      <c r="AE40" s="168"/>
      <c r="AF40" s="168"/>
    </row>
    <row r="41" spans="1:32" s="38" customFormat="1" ht="15" customHeight="1">
      <c r="A41" s="22"/>
      <c r="B41" s="39"/>
      <c r="C41" s="21"/>
      <c r="D41" s="41"/>
      <c r="E41" s="25"/>
      <c r="F41" s="39"/>
      <c r="G41" s="40"/>
      <c r="H41" s="35"/>
      <c r="I41" s="35"/>
      <c r="J41" s="36"/>
      <c r="K41" s="36"/>
      <c r="L41" s="36"/>
      <c r="M41" s="36"/>
      <c r="N41" s="42"/>
      <c r="O41" s="36"/>
      <c r="P41" s="37"/>
      <c r="Q41" s="85"/>
      <c r="R41" s="127" t="e">
        <f>#REF!</f>
        <v>#REF!</v>
      </c>
      <c r="S41" s="116"/>
      <c r="T41" s="132"/>
      <c r="U41" s="133"/>
      <c r="V41" s="118"/>
      <c r="W41" s="118"/>
      <c r="X41" s="113"/>
      <c r="Y41" s="113"/>
      <c r="Z41" s="113"/>
      <c r="AA41" s="113"/>
      <c r="AB41" s="128" t="e">
        <f>#REF!</f>
        <v>#REF!</v>
      </c>
      <c r="AC41" s="113"/>
      <c r="AD41" s="114"/>
      <c r="AE41" s="168"/>
      <c r="AF41" s="168"/>
    </row>
    <row r="42" spans="1:32" s="38" customFormat="1" ht="15" customHeight="1">
      <c r="A42" s="22"/>
      <c r="B42" s="84"/>
      <c r="C42" s="86"/>
      <c r="D42" s="87"/>
      <c r="E42" s="87"/>
      <c r="F42" s="87"/>
      <c r="G42" s="87"/>
      <c r="H42" s="45"/>
      <c r="I42" s="45"/>
      <c r="J42" s="84"/>
      <c r="K42" s="84"/>
      <c r="L42" s="84"/>
      <c r="M42" s="84"/>
      <c r="N42" s="84"/>
      <c r="O42" s="84"/>
      <c r="P42" s="85"/>
      <c r="Q42" s="85"/>
      <c r="R42" s="101"/>
      <c r="S42" s="101"/>
      <c r="T42" s="101"/>
      <c r="U42" s="101"/>
      <c r="V42" s="131"/>
      <c r="W42" s="131"/>
      <c r="X42" s="121"/>
      <c r="Y42" s="121"/>
      <c r="Z42" s="121"/>
      <c r="AA42" s="121"/>
      <c r="AB42" s="121"/>
      <c r="AC42" s="121"/>
      <c r="AD42" s="134"/>
      <c r="AE42" s="168"/>
      <c r="AF42" s="168"/>
    </row>
    <row r="43" spans="1:32" s="38" customFormat="1" ht="15" customHeight="1">
      <c r="A43" s="22"/>
      <c r="B43" s="84"/>
      <c r="C43" s="86"/>
      <c r="D43" s="87"/>
      <c r="E43" s="87"/>
      <c r="F43" s="87"/>
      <c r="G43" s="87"/>
      <c r="H43" s="45"/>
      <c r="I43" s="45"/>
      <c r="J43" s="84"/>
      <c r="K43" s="84"/>
      <c r="L43" s="84"/>
      <c r="M43" s="84"/>
      <c r="N43" s="84"/>
      <c r="O43" s="84"/>
      <c r="P43" s="85"/>
      <c r="Q43" s="85"/>
      <c r="R43" s="101"/>
      <c r="S43" s="101"/>
      <c r="T43" s="101"/>
      <c r="U43" s="101"/>
      <c r="V43" s="131"/>
      <c r="W43" s="131"/>
      <c r="X43" s="121"/>
      <c r="Y43" s="121"/>
      <c r="Z43" s="121"/>
      <c r="AA43" s="121"/>
      <c r="AB43" s="121"/>
      <c r="AC43" s="121"/>
      <c r="AD43" s="134"/>
      <c r="AE43" s="168"/>
      <c r="AF43" s="168"/>
    </row>
    <row r="44" spans="1:32" s="38" customFormat="1" ht="15" customHeight="1">
      <c r="A44" s="22"/>
      <c r="B44" s="68"/>
      <c r="C44" s="86"/>
      <c r="D44" s="87"/>
      <c r="E44" s="87"/>
      <c r="F44" s="87"/>
      <c r="G44" s="87"/>
      <c r="H44" s="45"/>
      <c r="I44" s="45"/>
      <c r="J44" s="84"/>
      <c r="K44" s="84"/>
      <c r="L44" s="84"/>
      <c r="M44" s="84"/>
      <c r="N44" s="84"/>
      <c r="O44" s="84"/>
      <c r="P44" s="85"/>
      <c r="Q44" s="85"/>
      <c r="R44" s="101"/>
      <c r="S44" s="101"/>
      <c r="T44" s="101"/>
      <c r="U44" s="101"/>
      <c r="V44" s="131"/>
      <c r="W44" s="131"/>
      <c r="X44" s="121"/>
      <c r="Y44" s="121"/>
      <c r="Z44" s="121"/>
      <c r="AA44" s="121"/>
      <c r="AB44" s="121"/>
      <c r="AC44" s="121"/>
      <c r="AD44" s="134"/>
      <c r="AE44" s="168"/>
      <c r="AF44" s="168"/>
    </row>
  </sheetData>
  <mergeCells count="22">
    <mergeCell ref="A1:P1"/>
    <mergeCell ref="A2:I2"/>
    <mergeCell ref="A3:P3"/>
    <mergeCell ref="F12:K12"/>
    <mergeCell ref="L12:P12"/>
    <mergeCell ref="A4:P4"/>
    <mergeCell ref="A12:A13"/>
    <mergeCell ref="B12:B13"/>
    <mergeCell ref="C12:C13"/>
    <mergeCell ref="D12:D13"/>
    <mergeCell ref="E12:E13"/>
    <mergeCell ref="K10:L10"/>
    <mergeCell ref="A6:K6"/>
    <mergeCell ref="A7:K7"/>
    <mergeCell ref="A8:K8"/>
    <mergeCell ref="C15:R15"/>
    <mergeCell ref="V2:AD2"/>
    <mergeCell ref="Y10:Z10"/>
    <mergeCell ref="R12:R13"/>
    <mergeCell ref="S12:S13"/>
    <mergeCell ref="T12:Y12"/>
    <mergeCell ref="Z12:AD12"/>
  </mergeCells>
  <conditionalFormatting sqref="C16 C18">
    <cfRule type="expression" dxfId="1" priority="3" stopIfTrue="1">
      <formula>XEB16="tx"</formula>
    </cfRule>
    <cfRule type="expression" dxfId="0" priority="32" stopIfTrue="1">
      <formula>#REF!="tx"</formula>
    </cfRule>
  </conditionalFormatting>
  <printOptions horizontalCentered="1"/>
  <pageMargins left="0.78740157480314965" right="0.74803149606299213" top="0.86614173228346458" bottom="0.39370078740157483" header="0" footer="0"/>
  <pageSetup paperSize="9" scale="75" firstPageNumber="0" fitToHeight="0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z G w O V f S 0 r J S j A A A A 9 g A A A B I A H A B D b 2 5 m a W c v U G F j a 2 F n Z S 5 4 b W w g o h g A K K A U A A A A A A A A A A A A A A A A A A A A A A A A A A A A h Y 8 x D o I w G I W v Q r r T l j p o y E 8 Z X C E x M S G u T a n Q A M X Q Q r m b g 0 f y C m I U d X N 8 3 / u G 9 + 7 X G 6 R z 1 w a T G q z u T Y I i T F G g j O x L b a o E j e 4 c 7 l D K 4 S B k I y o V L L K x 8 W z L B N X O X W J C v P f Y b 3 A / V I R R G p F T n h 1 l r T q B P r L + L 4 f a W C e M V I h D 8 R r D G Y 7 o F j O 6 b A K y Q s i 1 + Q p s 6 Z 7 t D 4 T 9 2 L p x U L y d w q w A s k Y g 7 w / 8 A V B L A w Q U A A I A C A D M b A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G w O V b C p u g T S A A A A O A I A A B M A H A B G b 3 J t d W x h c y 9 T Z W N 0 a W 9 u M S 5 t I K I Y A C i g F A A A A A A A A A A A A A A A A A A A A A A A A A A A A H X R P Q u D M B A G 4 F 3 w P 4 R 0 s S D S 1 H 4 i T t K 1 i 4 U O 4 p D a 6 w d q U m I E i / j f G x u E F p I s g e c u 7 3 G k g U I + O U O p v k n k O q 7 T P K i A K z r R S w U E x a g C 6 T p I n Z S 3 o g A l h 6 6 A K k h a I Y D J M x f l h f P S m / f Z k d Y Q Y / 0 S 5 0 O W c C Z V S + 7 r g B l O H p T d x / D 3 C 7 B K + r Y G J 0 F Z c + O i T n j V 1 m w s N p 6 e 5 v c 9 1 k q w j 6 S q I M r e g 4 8 m X k 4 s o Z M / H l p 8 Z f G 1 O X 5 j 5 q 2 Z d 2 b e m 5 k s L G 5 Z l S w t H l p 8 Z X H L r u R v 2 W H u O k 9 m / L j o A 1 B L A Q I t A B Q A A g A I A M x s D l X 0 t K y U o w A A A P Y A A A A S A A A A A A A A A A A A A A A A A A A A A A B D b 2 5 m a W c v U G F j a 2 F n Z S 5 4 b W x Q S w E C L Q A U A A I A C A D M b A 5 V D 8 r p q 6 Q A A A D p A A A A E w A A A A A A A A A A A A A A A A D v A A A A W 0 N v b n R l b n R f V H l w Z X N d L n h t b F B L A Q I t A B Q A A g A I A M x s D l W w q b o E 0 g A A A D g C A A A T A A A A A A A A A A A A A A A A A O A B A A B G b 3 J t d W x h c y 9 T Z W N 0 a W 9 u M S 5 t U E s F B g A A A A A D A A M A w g A A A P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8 P A A A A A A A A L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i I C 8 + P E V u d H J 5 I F R 5 c G U 9 I k Z p b G x F c n J v c k N v Z G U i I F Z h b H V l P S J z V W 5 r b m 9 3 b i I g L z 4 8 R W 5 0 c n k g V H l w Z T 0 i R m l s b E V y c m 9 y Q 2 9 1 b n Q i I F Z h b H V l P S J s N i I g L z 4 8 R W 5 0 c n k g V H l w Z T 0 i R m l s b E x h c 3 R V c G R h d G V k I i B W Y W x 1 Z T 0 i Z D I w M j I t M D g t M T R U M T A 6 M z g 6 M D U u N D c x N T E y N V o i I C 8 + P E V u d H J 5 I F R 5 c G U 9 I k Z p b G x D b 2 x 1 b W 5 U e X B l c y I g V m F s d W U 9 I n N B Q V l H Q m d B Q U F B Q U F B Q U F B Q U F B Q U F B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y w m c X V v d D t T Z W N 0 a W 9 u M S 9 U Y W J s Z T E v Q 2 h h b m d l Z C B U e X B l L n t D b 2 x 1 b W 4 y L D F 9 J n F 1 b 3 Q 7 L C Z x d W 9 0 O 1 N l Y 3 R p b 2 4 x L 1 R h Y m x l M S 9 D a G F u Z 2 V k I F R 5 c G U u e 0 N v b H V t b j M s M n 0 m c X V v d D s s J n F 1 b 3 Q 7 U 2 V j d G l v b j E v V G F i b G U x L 0 N o Y W 5 n Z W Q g V H l w Z S 5 7 Q 2 9 s d W 1 u N C w z f S Z x d W 9 0 O y w m c X V v d D t T Z W N 0 a W 9 u M S 9 U Y W J s Z T E v Q 2 h h b m d l Z C B U e X B l L n t D b 2 x 1 b W 4 1 L D R 9 J n F 1 b 3 Q 7 L C Z x d W 9 0 O 1 N l Y 3 R p b 2 4 x L 1 R h Y m x l M S 9 D a G F u Z 2 V k I F R 5 c G U u e 0 N v b H V t b j Y s N X 0 m c X V v d D s s J n F 1 b 3 Q 7 U 2 V j d G l v b j E v V G F i b G U x L 0 N o Y W 5 n Z W Q g V H l w Z S 5 7 Q 2 9 s d W 1 u N y w 2 f S Z x d W 9 0 O y w m c X V v d D t T Z W N 0 a W 9 u M S 9 U Y W J s Z T E v Q 2 h h b m d l Z C B U e X B l L n t D b 2 x 1 b W 4 4 L D d 9 J n F 1 b 3 Q 7 L C Z x d W 9 0 O 1 N l Y 3 R p b 2 4 x L 1 R h Y m x l M S 9 D a G F u Z 2 V k I F R 5 c G U u e 0 N v b H V t b j k s O H 0 m c X V v d D s s J n F 1 b 3 Q 7 U 2 V j d G l v b j E v V G F i b G U x L 0 N o Y W 5 n Z W Q g V H l w Z S 5 7 Q 2 9 s d W 1 u M T A s O X 0 m c X V v d D s s J n F 1 b 3 Q 7 U 2 V j d G l v b j E v V G F i b G U x L 0 N o Y W 5 n Z W Q g V H l w Z S 5 7 Q 2 9 s d W 1 u M T E s M T B 9 J n F 1 b 3 Q 7 L C Z x d W 9 0 O 1 N l Y 3 R p b 2 4 x L 1 R h Y m x l M S 9 D a G F u Z 2 V k I F R 5 c G U u e 0 N v b H V t b j E y L D E x f S Z x d W 9 0 O y w m c X V v d D t T Z W N 0 a W 9 u M S 9 U Y W J s Z T E v Q 2 h h b m d l Z C B U e X B l L n t D b 2 x 1 b W 4 x M y w x M n 0 m c X V v d D s s J n F 1 b 3 Q 7 U 2 V j d G l v b j E v V G F i b G U x L 0 N o Y W 5 n Z W Q g V H l w Z S 5 7 Q 2 9 s d W 1 u M T Q s M T N 9 J n F 1 b 3 Q 7 L C Z x d W 9 0 O 1 N l Y 3 R p b 2 4 x L 1 R h Y m x l M S 9 D a G F u Z 2 V k I F R 5 c G U u e 0 N v b H V t b j E 1 L D E 0 f S Z x d W 9 0 O y w m c X V v d D t T Z W N 0 a W 9 u M S 9 U Y W J s Z T E v Q 2 h h b m d l Z C B U e X B l L n t D b 2 x 1 b W 4 x N i w x N X 0 m c X V v d D t d L C Z x d W 9 0 O 0 N v b H V t b k N v d W 5 0 J n F 1 b 3 Q 7 O j E 2 L C Z x d W 9 0 O 0 t l e U N v b H V t b k 5 h b W V z J n F 1 b 3 Q 7 O l t d L C Z x d W 9 0 O 0 N v b H V t b k l k Z W 5 0 a X R p Z X M m c X V v d D s 6 W y Z x d W 9 0 O 1 N l Y 3 R p b 2 4 x L 1 R h Y m x l M S 9 D a G F u Z 2 V k I F R 5 c G U u e 0 N v b H V t b j E s M H 0 m c X V v d D s s J n F 1 b 3 Q 7 U 2 V j d G l v b j E v V G F i b G U x L 0 N o Y W 5 n Z W Q g V H l w Z S 5 7 Q 2 9 s d W 1 u M i w x f S Z x d W 9 0 O y w m c X V v d D t T Z W N 0 a W 9 u M S 9 U Y W J s Z T E v Q 2 h h b m d l Z C B U e X B l L n t D b 2 x 1 b W 4 z L D J 9 J n F 1 b 3 Q 7 L C Z x d W 9 0 O 1 N l Y 3 R p b 2 4 x L 1 R h Y m x l M S 9 D a G F u Z 2 V k I F R 5 c G U u e 0 N v b H V t b j Q s M 3 0 m c X V v d D s s J n F 1 b 3 Q 7 U 2 V j d G l v b j E v V G F i b G U x L 0 N o Y W 5 n Z W Q g V H l w Z S 5 7 Q 2 9 s d W 1 u N S w 0 f S Z x d W 9 0 O y w m c X V v d D t T Z W N 0 a W 9 u M S 9 U Y W J s Z T E v Q 2 h h b m d l Z C B U e X B l L n t D b 2 x 1 b W 4 2 L D V 9 J n F 1 b 3 Q 7 L C Z x d W 9 0 O 1 N l Y 3 R p b 2 4 x L 1 R h Y m x l M S 9 D a G F u Z 2 V k I F R 5 c G U u e 0 N v b H V t b j c s N n 0 m c X V v d D s s J n F 1 b 3 Q 7 U 2 V j d G l v b j E v V G F i b G U x L 0 N o Y W 5 n Z W Q g V H l w Z S 5 7 Q 2 9 s d W 1 u O C w 3 f S Z x d W 9 0 O y w m c X V v d D t T Z W N 0 a W 9 u M S 9 U Y W J s Z T E v Q 2 h h b m d l Z C B U e X B l L n t D b 2 x 1 b W 4 5 L D h 9 J n F 1 b 3 Q 7 L C Z x d W 9 0 O 1 N l Y 3 R p b 2 4 x L 1 R h Y m x l M S 9 D a G F u Z 2 V k I F R 5 c G U u e 0 N v b H V t b j E w L D l 9 J n F 1 b 3 Q 7 L C Z x d W 9 0 O 1 N l Y 3 R p b 2 4 x L 1 R h Y m x l M S 9 D a G F u Z 2 V k I F R 5 c G U u e 0 N v b H V t b j E x L D E w f S Z x d W 9 0 O y w m c X V v d D t T Z W N 0 a W 9 u M S 9 U Y W J s Z T E v Q 2 h h b m d l Z C B U e X B l L n t D b 2 x 1 b W 4 x M i w x M X 0 m c X V v d D s s J n F 1 b 3 Q 7 U 2 V j d G l v b j E v V G F i b G U x L 0 N o Y W 5 n Z W Q g V H l w Z S 5 7 Q 2 9 s d W 1 u M T M s M T J 9 J n F 1 b 3 Q 7 L C Z x d W 9 0 O 1 N l Y 3 R p b 2 4 x L 1 R h Y m x l M S 9 D a G F u Z 2 V k I F R 5 c G U u e 0 N v b H V t b j E 0 L D E z f S Z x d W 9 0 O y w m c X V v d D t T Z W N 0 a W 9 u M S 9 U Y W J s Z T E v Q 2 h h b m d l Z C B U e X B l L n t D b 2 x 1 b W 4 x N S w x N H 0 m c X V v d D s s J n F 1 b 3 Q 7 U 2 V j d G l v b j E v V G F i b G U x L 0 N o Y W 5 n Z W Q g V H l w Z S 5 7 Q 2 9 s d W 1 u M T Y s M T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A M B 6 F 1 S R m t F k y e U + Y G v u W 4 A A A A A A g A A A A A A A 2 Y A A M A A A A A Q A A A A n z o m p s s 8 8 D B c i l l z o Z v n C Q A A A A A E g A A A o A A A A B A A A A C E t M 8 8 + R Z j b L q G q B o 6 S d J O U A A A A O 3 u S e M X 6 R d z A 7 v R V 1 Y J c g v B R C U 3 c j u z b 9 Y o T s p 4 D F z U Y n u t k W 9 J Z k X n F T c x U w G G y J R W q K I X r m / p z h D 0 a Q t / Q H 9 C r x i y T c i a r 4 A Y D c 3 y X R 7 3 F A A A A K r c s j t + V 8 M B E 4 + K g 9 2 t Q c z Z F g X S < / D a t a M a s h u p > 
</file>

<file path=customXml/itemProps1.xml><?xml version="1.0" encoding="utf-8"?>
<ds:datastoreItem xmlns:ds="http://schemas.openxmlformats.org/officeDocument/2006/customXml" ds:itemID="{0C3B2C90-B0D3-4A7D-A1F6-C80155C106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asfalta seguma atjaunošana</vt:lpstr>
      <vt:lpstr>'asfalta seguma atjaunošana'!Drukas_apgabals</vt:lpstr>
      <vt:lpstr>'asfalta seguma atjaunošana'!Drukāt_virsrakstus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Aivars Bisenieks</dc:creator>
  <cp:keywords/>
  <dc:description/>
  <cp:lastModifiedBy>Ieva</cp:lastModifiedBy>
  <cp:revision>0</cp:revision>
  <cp:lastPrinted>2022-12-21T15:48:22Z</cp:lastPrinted>
  <dcterms:created xsi:type="dcterms:W3CDTF">2012-07-28T14:11:39Z</dcterms:created>
  <dcterms:modified xsi:type="dcterms:W3CDTF">2023-07-06T11:39:03Z</dcterms:modified>
  <cp:category/>
  <cp:contentStatus/>
</cp:coreProperties>
</file>